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07742249d12533d/Desktop/Academic Audit Report/"/>
    </mc:Choice>
  </mc:AlternateContent>
  <xr:revisionPtr revIDLastSave="41" documentId="13_ncr:1_{18F4031E-D9FD-4707-AD66-C5F47CAAB808}" xr6:coauthVersionLast="47" xr6:coauthVersionMax="47" xr10:uidLastSave="{4E08933C-5E60-4B10-BFE8-1B57B468746F}"/>
  <bookViews>
    <workbookView xWindow="-96" yWindow="0" windowWidth="11712" windowHeight="12336" activeTab="38" xr2:uid="{00000000-000D-0000-FFFF-FFFF00000000}"/>
  </bookViews>
  <sheets>
    <sheet name="1a" sheetId="1" r:id="rId1"/>
    <sheet name="1b" sheetId="2" r:id="rId2"/>
    <sheet name="1c" sheetId="3" r:id="rId3"/>
    <sheet name="1d" sheetId="4" r:id="rId4"/>
    <sheet name="1e" sheetId="5" r:id="rId5"/>
    <sheet name="1f" sheetId="6" r:id="rId6"/>
    <sheet name="1g" sheetId="8" r:id="rId7"/>
    <sheet name="1h" sheetId="9" r:id="rId8"/>
    <sheet name="1i" sheetId="10" r:id="rId9"/>
    <sheet name="2a" sheetId="11" r:id="rId10"/>
    <sheet name="2b" sheetId="12" r:id="rId11"/>
    <sheet name="2c" sheetId="13" r:id="rId12"/>
    <sheet name="2d" sheetId="14" r:id="rId13"/>
    <sheet name="2e" sheetId="15" r:id="rId14"/>
    <sheet name="2f" sheetId="16" r:id="rId15"/>
    <sheet name="2g" sheetId="17" r:id="rId16"/>
    <sheet name="2h" sheetId="18" r:id="rId17"/>
    <sheet name="2i" sheetId="19" r:id="rId18"/>
    <sheet name="2j" sheetId="20" r:id="rId19"/>
    <sheet name="2k" sheetId="21" r:id="rId20"/>
    <sheet name="2l" sheetId="22" r:id="rId21"/>
    <sheet name="2m" sheetId="23" r:id="rId22"/>
    <sheet name="2n" sheetId="24" r:id="rId23"/>
    <sheet name="3a" sheetId="25" r:id="rId24"/>
    <sheet name="3b" sheetId="26" r:id="rId25"/>
    <sheet name="3c" sheetId="27" r:id="rId26"/>
    <sheet name="3d" sheetId="28" r:id="rId27"/>
    <sheet name="3e" sheetId="29" r:id="rId28"/>
    <sheet name="3f" sheetId="30" r:id="rId29"/>
    <sheet name="4a" sheetId="31" r:id="rId30"/>
    <sheet name="4b" sheetId="32" r:id="rId31"/>
    <sheet name="4c" sheetId="33" r:id="rId32"/>
    <sheet name="4d" sheetId="34" r:id="rId33"/>
    <sheet name="4e" sheetId="35" r:id="rId34"/>
    <sheet name="4f" sheetId="36" r:id="rId35"/>
    <sheet name="4g" sheetId="37" r:id="rId36"/>
    <sheet name="4h" sheetId="38" r:id="rId37"/>
    <sheet name="4i" sheetId="39" r:id="rId38"/>
    <sheet name="4j,k,l" sheetId="40" r:id="rId39"/>
    <sheet name="4m" sheetId="41" r:id="rId40"/>
    <sheet name="4n,o" sheetId="42" r:id="rId41"/>
    <sheet name="4p" sheetId="43" r:id="rId42"/>
    <sheet name="4q" sheetId="44" r:id="rId43"/>
    <sheet name="Sheet2" sheetId="46" r:id="rId44"/>
    <sheet name="Sheet1" sheetId="45" state="hidden" r:id="rId45"/>
  </sheets>
  <definedNames>
    <definedName name="_Hlk79349323" localSheetId="6">'1g'!$A$1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1" l="1"/>
  <c r="E12" i="11"/>
  <c r="D12" i="11"/>
  <c r="C12" i="11"/>
  <c r="E8" i="1"/>
  <c r="D8" i="1"/>
  <c r="I13" i="12"/>
  <c r="H13" i="12"/>
  <c r="C4" i="4"/>
  <c r="E4" i="5"/>
  <c r="D4" i="5"/>
  <c r="C4" i="5"/>
  <c r="D4" i="3"/>
  <c r="C4" i="3"/>
  <c r="D4" i="2"/>
  <c r="C4" i="2"/>
</calcChain>
</file>

<file path=xl/sharedStrings.xml><?xml version="1.0" encoding="utf-8"?>
<sst xmlns="http://schemas.openxmlformats.org/spreadsheetml/2006/main" count="498" uniqueCount="287">
  <si>
    <t>Program name</t>
  </si>
  <si>
    <t>Data type</t>
  </si>
  <si>
    <t>Number and % of students securing marks in the categories</t>
  </si>
  <si>
    <t>&gt;75%</t>
  </si>
  <si>
    <t>≤75%-60%</t>
  </si>
  <si>
    <t>&lt;60%-45%</t>
  </si>
  <si>
    <t>&lt;45%-≥Pass %</t>
  </si>
  <si>
    <t xml:space="preserve">Total </t>
  </si>
  <si>
    <t>No.</t>
  </si>
  <si>
    <t>%</t>
  </si>
  <si>
    <t xml:space="preserve">Average </t>
  </si>
  <si>
    <t>Score</t>
  </si>
  <si>
    <r>
      <t>a</t>
    </r>
    <r>
      <rPr>
        <sz val="9"/>
        <color theme="1"/>
        <rFont val="Calibri"/>
        <family val="2"/>
        <scheme val="minor"/>
      </rPr>
      <t>total number of students appeared at the examination.</t>
    </r>
  </si>
  <si>
    <r>
      <t>b</t>
    </r>
    <r>
      <rPr>
        <sz val="9"/>
        <color theme="1"/>
        <rFont val="Calibri"/>
        <family val="2"/>
        <scheme val="minor"/>
      </rPr>
      <t>Percentage of students securing higher than 75% marks.</t>
    </r>
  </si>
  <si>
    <r>
      <t>c</t>
    </r>
    <r>
      <rPr>
        <sz val="9"/>
        <color theme="1"/>
        <rFont val="Calibri"/>
        <family val="2"/>
        <scheme val="minor"/>
      </rPr>
      <t>Average percentage of students of all programs securing higher than 75% marks</t>
    </r>
  </si>
  <si>
    <r>
      <t>d</t>
    </r>
    <r>
      <rPr>
        <sz val="9"/>
        <color theme="1"/>
        <rFont val="Calibri"/>
        <family val="2"/>
        <scheme val="minor"/>
      </rPr>
      <t>Sum total of the score to be input as the actual score at 1(a) in the module.</t>
    </r>
  </si>
  <si>
    <t>S. No.</t>
  </si>
  <si>
    <t>Name of the program</t>
  </si>
  <si>
    <t>Avg.</t>
  </si>
  <si>
    <t>Project work, etc. assigned</t>
  </si>
  <si>
    <t>Project work, etc. completed [%]</t>
  </si>
  <si>
    <t>UG to PG [%]</t>
  </si>
  <si>
    <t>PG to Ph.D. [%]</t>
  </si>
  <si>
    <t xml:space="preserve">Number of students enrolled </t>
  </si>
  <si>
    <t>Number of students who have left the program</t>
  </si>
  <si>
    <t>Dropouts [%]</t>
  </si>
  <si>
    <t>Regular teachers</t>
  </si>
  <si>
    <t xml:space="preserve">Ad-hoc/Part time teachers </t>
  </si>
  <si>
    <t>Guest teachers</t>
  </si>
  <si>
    <t>Total teachers [a]</t>
  </si>
  <si>
    <t>Total students [b]</t>
  </si>
  <si>
    <t>PTR [b/a]</t>
  </si>
  <si>
    <t>Activity</t>
  </si>
  <si>
    <t xml:space="preserve">First prize </t>
  </si>
  <si>
    <t>Second prize</t>
  </si>
  <si>
    <t>Third prize</t>
  </si>
  <si>
    <t>Participation</t>
  </si>
  <si>
    <t>RA/PDF</t>
  </si>
  <si>
    <t xml:space="preserve">NET/GATE </t>
  </si>
  <si>
    <t>Scholarship [State/University level]</t>
  </si>
  <si>
    <t>Research Assistant</t>
  </si>
  <si>
    <t>Name of the skilling course</t>
  </si>
  <si>
    <t>Date introduced [dd/mm/yy]</t>
  </si>
  <si>
    <t>Name of the faculty</t>
  </si>
  <si>
    <t>Ratio (b/a)</t>
  </si>
  <si>
    <t>Teacher-1</t>
  </si>
  <si>
    <t>Teacher-2</t>
  </si>
  <si>
    <t>Numbers guided</t>
  </si>
  <si>
    <t>DLitt</t>
  </si>
  <si>
    <t>DSc</t>
  </si>
  <si>
    <t>PhD</t>
  </si>
  <si>
    <t>MPhil</t>
  </si>
  <si>
    <t xml:space="preserve">PG </t>
  </si>
  <si>
    <t>UG</t>
  </si>
  <si>
    <t>Total Guided</t>
  </si>
  <si>
    <t>Project details</t>
  </si>
  <si>
    <t>Title of the project</t>
  </si>
  <si>
    <t>Funding agency</t>
  </si>
  <si>
    <t xml:space="preserve">Tenure: </t>
  </si>
  <si>
    <t>From - To</t>
  </si>
  <si>
    <t>Amount sanctioned</t>
  </si>
  <si>
    <t xml:space="preserve">Major/Minor </t>
  </si>
  <si>
    <t>Ongoing/</t>
  </si>
  <si>
    <t>Completed</t>
  </si>
  <si>
    <t>Type of publication</t>
  </si>
  <si>
    <t>Name of the author/s</t>
  </si>
  <si>
    <t> Year of publication</t>
  </si>
  <si>
    <t>Title of paper</t>
  </si>
  <si>
    <t>Name of journal</t>
  </si>
  <si>
    <t>Volume and Page numbers</t>
  </si>
  <si>
    <t>ISSN/e-ISSN, if any</t>
  </si>
  <si>
    <t>Patent/Product/Copyright/Policy document code</t>
  </si>
  <si>
    <t>National</t>
  </si>
  <si>
    <t>Date submitted</t>
  </si>
  <si>
    <t>Date registered/approved</t>
  </si>
  <si>
    <t>International/ National</t>
  </si>
  <si>
    <t>Name of the Seminar/ Symposium, etc.</t>
  </si>
  <si>
    <t>Date:</t>
  </si>
  <si>
    <t>Paper presented/ Attended</t>
  </si>
  <si>
    <t>Type of contributions</t>
  </si>
  <si>
    <t>Status (Editor/Associate Editor/Member)</t>
  </si>
  <si>
    <t>Name of the Research journal</t>
  </si>
  <si>
    <t xml:space="preserve">ISSN/e-ISSN </t>
  </si>
  <si>
    <t>Name of the professional body</t>
  </si>
  <si>
    <t>Type of position</t>
  </si>
  <si>
    <t>Tenure:</t>
  </si>
  <si>
    <t xml:space="preserve">From – To </t>
  </si>
  <si>
    <t>Life member/ Annual/ Sessional member</t>
  </si>
  <si>
    <t>Name of the organizer of the FDP/FIP</t>
  </si>
  <si>
    <t>Name of the Fellowship/Award</t>
  </si>
  <si>
    <t>Name of the National/State Academy</t>
  </si>
  <si>
    <t>Name of the Government (Central/State)</t>
  </si>
  <si>
    <t xml:space="preserve">Year of the Award </t>
  </si>
  <si>
    <t>Administrative position (mention tenure in the cell)</t>
  </si>
  <si>
    <t>Dean/Director</t>
  </si>
  <si>
    <t xml:space="preserve">Chairman, BoS/ </t>
  </si>
  <si>
    <t>HoD/Coordinator</t>
  </si>
  <si>
    <t>Proctor Superintendent of Hostel</t>
  </si>
  <si>
    <t>Mention others, if any</t>
  </si>
  <si>
    <t>-</t>
  </si>
  <si>
    <t xml:space="preserve">Contribution to University/College </t>
  </si>
  <si>
    <t>Superintendent/ Assistant Superintendent</t>
  </si>
  <si>
    <t>Paper setter/ Evaluator</t>
  </si>
  <si>
    <t>Invigilation/Flying squad member</t>
  </si>
  <si>
    <t>Year of Assessment</t>
  </si>
  <si>
    <t>Computers added</t>
  </si>
  <si>
    <t>Number of Computers</t>
  </si>
  <si>
    <t>Specifications</t>
  </si>
  <si>
    <t>Year of assessment</t>
  </si>
  <si>
    <t>Book/e-Books added</t>
  </si>
  <si>
    <t>Number of books added per student</t>
  </si>
  <si>
    <t>e-books added per student</t>
  </si>
  <si>
    <t>Total number added per student</t>
  </si>
  <si>
    <t>Internet coverage</t>
  </si>
  <si>
    <t>LAN</t>
  </si>
  <si>
    <t>WiFi</t>
  </si>
  <si>
    <r>
      <t xml:space="preserve">S. </t>
    </r>
    <r>
      <rPr>
        <sz val="9"/>
        <color rgb="FF000000"/>
        <rFont val="Calibri"/>
        <family val="2"/>
        <scheme val="minor"/>
      </rPr>
      <t>No.</t>
    </r>
  </si>
  <si>
    <t>Equipment added</t>
  </si>
  <si>
    <t>Up to 2.0 lakh</t>
  </si>
  <si>
    <t>Up to 10.0 lakh</t>
  </si>
  <si>
    <t>&gt;10.0 lakh</t>
  </si>
  <si>
    <t>Smart/Semi-smart classroom available</t>
  </si>
  <si>
    <t xml:space="preserve">Up to 2.0 </t>
  </si>
  <si>
    <t>Up to 4.0</t>
  </si>
  <si>
    <t>&gt;4.0</t>
  </si>
  <si>
    <t>Other infrastructure added, other than mentioned under 3(a-e)</t>
  </si>
  <si>
    <t>Up to 1.0 lakh</t>
  </si>
  <si>
    <t>Up to 5.0 lakh</t>
  </si>
  <si>
    <t>&gt;5.0 to ≥10.0 lakh</t>
  </si>
  <si>
    <t>Number of first preferences based on SAMS data [a]</t>
  </si>
  <si>
    <t>Total number of approved and available seats [b]</t>
  </si>
  <si>
    <t>Popularity Index [a/b]</t>
  </si>
  <si>
    <t>Name of the event</t>
  </si>
  <si>
    <t xml:space="preserve">Date [dd/mm/yy]: </t>
  </si>
  <si>
    <t>International</t>
  </si>
  <si>
    <t>Number of participants</t>
  </si>
  <si>
    <t>Number of invited speakers</t>
  </si>
  <si>
    <t>Date [dd/mm/yy]</t>
  </si>
  <si>
    <t>Number of members attended</t>
  </si>
  <si>
    <t>Proceedings circulated [Y/N]</t>
  </si>
  <si>
    <t>Posted to the HEI’s website [Y/N]</t>
  </si>
  <si>
    <t xml:space="preserve">Syllabus revision </t>
  </si>
  <si>
    <t>(in %)</t>
  </si>
  <si>
    <t xml:space="preserve">Name of the visitor </t>
  </si>
  <si>
    <t>Specialization of the visitor</t>
  </si>
  <si>
    <t>Date of visit [dd/mm/yy]</t>
  </si>
  <si>
    <t>Delivered lecture [Y/N]</t>
  </si>
  <si>
    <t>Interaction with students and teachers [Y/N]</t>
  </si>
  <si>
    <t xml:space="preserve">Title of the project </t>
  </si>
  <si>
    <t>The thrust area of research</t>
  </si>
  <si>
    <t>Name of the funding agency</t>
  </si>
  <si>
    <t>Amount of grants received [in lakh]</t>
  </si>
  <si>
    <t>Tenure of the project</t>
  </si>
  <si>
    <t>From – To</t>
  </si>
  <si>
    <t>Title of the serials/</t>
  </si>
  <si>
    <t>periodicals</t>
  </si>
  <si>
    <t>Broad area of coverage</t>
  </si>
  <si>
    <t>If submissions are peer-reviewed [Y/N]</t>
  </si>
  <si>
    <t>Frequency</t>
  </si>
  <si>
    <t>ISSN/e-ISSN or Registration No.</t>
  </si>
  <si>
    <t>If cited in UGC-CARE list of journals [Y/N]</t>
  </si>
  <si>
    <t>Areas in which consultancy offered</t>
  </si>
  <si>
    <t>Names of the faculty involved</t>
  </si>
  <si>
    <t>Funds mobilized through consultancy</t>
  </si>
  <si>
    <t>If consultancy offered is published on the website</t>
  </si>
  <si>
    <t>Between 1.0 and 10.0 lakh</t>
  </si>
  <si>
    <t>If Alumni Association is registered [Y/N]</t>
  </si>
  <si>
    <t>Frequency of meetings of the Alumni Association</t>
  </si>
  <si>
    <t>Funds mobilized through Alumni</t>
  </si>
  <si>
    <t>If details of the Alumni Association are published on the website</t>
  </si>
  <si>
    <t xml:space="preserve">Frequency of Parent-Teacher meeting </t>
  </si>
  <si>
    <t>Date of the last meeting held [dd/mm/yy]</t>
  </si>
  <si>
    <t>Number of parents attended the last meeting</t>
  </si>
  <si>
    <t>If, action taken report (ATR) is generated</t>
  </si>
  <si>
    <t>If, ATR is published on the website</t>
  </si>
  <si>
    <t xml:space="preserve">Name of peer institutions with whom collaborative programs/ MoUs signed </t>
  </si>
  <si>
    <t>Number of collaborative programs/MoUs</t>
  </si>
  <si>
    <t>Output: Publication/ Product/</t>
  </si>
  <si>
    <t>Programs [Give numbers only]</t>
  </si>
  <si>
    <t>If, collaborative programs and MoUs are published on the website [Y/N]</t>
  </si>
  <si>
    <t>Foreign</t>
  </si>
  <si>
    <t>State/Regional</t>
  </si>
  <si>
    <t xml:space="preserve">Do you have a public outreach cell (POC) in your HEI? [Y/N] </t>
  </si>
  <si>
    <t>Number of outreach activities</t>
  </si>
  <si>
    <t>If, POC activities are published on the website [Y/N]</t>
  </si>
  <si>
    <t>Public lectures</t>
  </si>
  <si>
    <t>Village adoption</t>
  </si>
  <si>
    <t>Others, if any</t>
  </si>
  <si>
    <t xml:space="preserve">Frequency of Mentor-Mentee meeting </t>
  </si>
  <si>
    <t>The number of mentees who benefited</t>
  </si>
  <si>
    <t>If proceedings of the meeting drafted [Y/N]</t>
  </si>
  <si>
    <t>If, proceedings are published on the website</t>
  </si>
  <si>
    <r>
      <t xml:space="preserve">For example, If your department is offering 2 programs, then find out the average percentage in each category and obtain the actual score as per the algorithm. Add rows if required. In the above example, </t>
    </r>
    <r>
      <rPr>
        <b/>
        <sz val="9"/>
        <color rgb="FFFF0000"/>
        <rFont val="Calibri"/>
        <family val="2"/>
        <scheme val="minor"/>
      </rPr>
      <t>54.32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is the actual score in the result category under the sub-head, ‘Students.’ </t>
    </r>
  </si>
  <si>
    <t>Number of seminars delivered by each student in the final year</t>
  </si>
  <si>
    <t>Number of seminars delivered by each student per semester</t>
  </si>
  <si>
    <t>Number of periods assigned per week in the time table (a)</t>
  </si>
  <si>
    <t>Name of periods actually engaged per week (b)</t>
  </si>
  <si>
    <t>FDP/FIP/RC/OP</t>
  </si>
  <si>
    <t>B.COM COMMERCE</t>
  </si>
  <si>
    <t>M.COM COMMERCE</t>
  </si>
  <si>
    <t>Income Tax e-filling</t>
  </si>
  <si>
    <t>Insurance Marketing</t>
  </si>
  <si>
    <t>Industrial Accounting</t>
  </si>
  <si>
    <t>Sri. Bansidhar Gouda</t>
  </si>
  <si>
    <t>Dr. Laxmidhar Sahoo</t>
  </si>
  <si>
    <t>Dr. Pradeep Kumar Acharya</t>
  </si>
  <si>
    <t>Sri. Sushanta Kumar Adhikari</t>
  </si>
  <si>
    <t>Smt. Suprava Mallik</t>
  </si>
  <si>
    <t>Lt. Dr. Kamal Kumar Varma</t>
  </si>
  <si>
    <t>Miss. Prateeksha Ray</t>
  </si>
  <si>
    <t>Miss. Savita Konhor</t>
  </si>
  <si>
    <t>Sri. Tapas Kumar Barik</t>
  </si>
  <si>
    <t>Miss. Subhadra Rout</t>
  </si>
  <si>
    <t>Teachers Conference, Empowering Educators, ICSI</t>
  </si>
  <si>
    <t>Attended</t>
  </si>
  <si>
    <t>Dr. L. D. Sahoo</t>
  </si>
  <si>
    <t>Dr Laxmidhar Sahoo</t>
  </si>
  <si>
    <t>Editor</t>
  </si>
  <si>
    <t>LIISPRING</t>
  </si>
  <si>
    <t>Indian Commerce Association</t>
  </si>
  <si>
    <t>Life member</t>
  </si>
  <si>
    <t>ICA, OCA</t>
  </si>
  <si>
    <t>FDP</t>
  </si>
  <si>
    <t xml:space="preserve">National </t>
  </si>
  <si>
    <t xml:space="preserve">Goela School of Finance </t>
  </si>
  <si>
    <t xml:space="preserve">NIPPAM </t>
  </si>
  <si>
    <t xml:space="preserve">FDP </t>
  </si>
  <si>
    <t>Marian College, Kuttikannam, Kerala.</t>
  </si>
  <si>
    <t>14-06-23 to 21.06.23</t>
  </si>
  <si>
    <t>FIP</t>
  </si>
  <si>
    <t>Ramanujan College, University of Delhi</t>
  </si>
  <si>
    <t>23-04-23 to 22-05-23</t>
  </si>
  <si>
    <t xml:space="preserve">Lt. Dr. Kamal Kumar Varma </t>
  </si>
  <si>
    <t>OTA, Kamptee</t>
  </si>
  <si>
    <t xml:space="preserve">HOD, Commerce, </t>
  </si>
  <si>
    <t>Dy. Controller of Exam</t>
  </si>
  <si>
    <t>Co-Ordinator of M.Com, IDP, NAAC, IQAC &amp; Accounting Bursar</t>
  </si>
  <si>
    <t>Dy. Co-Ordinator IDP</t>
  </si>
  <si>
    <t>Dy. Controller of Exam, Prof I/C Electricity</t>
  </si>
  <si>
    <t>Associate NCC Officer, Prof I/C Internal</t>
  </si>
  <si>
    <t>Sri. Susanta Kumar Adhikari</t>
  </si>
  <si>
    <t>2022-2023</t>
  </si>
  <si>
    <t>2022-20233</t>
  </si>
  <si>
    <t>Wifi</t>
  </si>
  <si>
    <t>B.Com Commerce</t>
  </si>
  <si>
    <t>M.Com Commerce</t>
  </si>
  <si>
    <t>02.02.23</t>
  </si>
  <si>
    <t>Yes</t>
  </si>
  <si>
    <t>12.05.23</t>
  </si>
  <si>
    <t>yes</t>
  </si>
  <si>
    <t>Prof. Sahadev Swain</t>
  </si>
  <si>
    <t>Finance</t>
  </si>
  <si>
    <t xml:space="preserve"> </t>
  </si>
  <si>
    <t>Annual</t>
  </si>
  <si>
    <t>Srusti Academy of Management</t>
  </si>
  <si>
    <t>State</t>
  </si>
  <si>
    <t>B.COM – COMMERCE</t>
  </si>
  <si>
    <r>
      <t>114</t>
    </r>
    <r>
      <rPr>
        <vertAlign val="superscript"/>
        <sz val="9"/>
        <color theme="1"/>
        <rFont val="Calibri"/>
        <family val="2"/>
        <scheme val="minor"/>
      </rPr>
      <t>a</t>
    </r>
  </si>
  <si>
    <r>
      <t>16.7</t>
    </r>
    <r>
      <rPr>
        <vertAlign val="superscript"/>
        <sz val="9"/>
        <color theme="1"/>
        <rFont val="Calibri"/>
        <family val="2"/>
        <scheme val="minor"/>
      </rPr>
      <t>b</t>
    </r>
  </si>
  <si>
    <t>M.COM - COMMERCE</t>
  </si>
  <si>
    <r>
      <t>5</t>
    </r>
    <r>
      <rPr>
        <vertAlign val="superscript"/>
        <sz val="9"/>
        <color theme="1"/>
        <rFont val="Calibri"/>
        <family val="2"/>
        <scheme val="minor"/>
      </rPr>
      <t>a</t>
    </r>
  </si>
  <si>
    <r>
      <t>60.0</t>
    </r>
    <r>
      <rPr>
        <vertAlign val="superscript"/>
        <sz val="9"/>
        <color theme="1"/>
        <rFont val="Calibri"/>
        <family val="2"/>
        <scheme val="minor"/>
      </rPr>
      <t>b</t>
    </r>
  </si>
  <si>
    <r>
      <t>38.35</t>
    </r>
    <r>
      <rPr>
        <vertAlign val="superscript"/>
        <sz val="9"/>
        <color theme="1"/>
        <rFont val="Calibri"/>
        <family val="2"/>
        <scheme val="minor"/>
      </rPr>
      <t>c</t>
    </r>
  </si>
  <si>
    <t>OCA</t>
  </si>
  <si>
    <t>Central Government</t>
  </si>
  <si>
    <t>Lieutenant</t>
  </si>
  <si>
    <t>Long Jump (Boys)</t>
  </si>
  <si>
    <t>100mts Hurdle Race (Boys)</t>
  </si>
  <si>
    <t>Shot put throw(Girls)</t>
  </si>
  <si>
    <t>16-03-2022</t>
  </si>
  <si>
    <t>23.03.23</t>
  </si>
  <si>
    <t>x</t>
  </si>
  <si>
    <t>Y</t>
  </si>
  <si>
    <t>Educating the Educator, ICSI</t>
  </si>
  <si>
    <t>Keynote Speaker</t>
  </si>
  <si>
    <t>B.COM -  COMMERCE</t>
  </si>
  <si>
    <t>M.COM -  COMMERCE</t>
  </si>
  <si>
    <t xml:space="preserve"> Running Race (Boys)</t>
  </si>
  <si>
    <t>Running Race (Girls)</t>
  </si>
  <si>
    <t>PG - 05 (State Level)</t>
  </si>
  <si>
    <t>Fund Raising &amp; Wealth Management for the Start-Ups by Mechanical Engineering, Sanketika Technical Campus, Visakhapatnam, AP in collaboration with AMFI</t>
  </si>
  <si>
    <t>Understanding Equity Derivative by NISM</t>
  </si>
  <si>
    <t>Financial Empowerment through Wealth Creation by Dept. of Commerce, Jeevandeep Shaikshanik Sanstha poi's Art's, Com &amp; Science College, Khardi in collaboration with AMFI</t>
  </si>
  <si>
    <t>Overview on Union Budget 2023</t>
  </si>
  <si>
    <t xml:space="preserve">https://www.liispring.com/view_editorial_board.php?id=2 </t>
  </si>
  <si>
    <t>UG- 17(State Level)</t>
  </si>
  <si>
    <t xml:space="preserve">Avg.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</si>
</sst>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perscript"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mbria"/>
      <family val="1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4">
    <xf numFmtId="0" fontId="0" fillId="0" borderId="0" xfId="0"/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6" xfId="0" applyFill="1" applyBorder="1" applyAlignment="1">
      <alignment vertical="top" wrapText="1"/>
    </xf>
    <xf numFmtId="0" fontId="1" fillId="2" borderId="6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12" xfId="0" applyBorder="1"/>
    <xf numFmtId="0" fontId="1" fillId="0" borderId="12" xfId="0" applyFont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0" fontId="1" fillId="0" borderId="20" xfId="0" applyFont="1" applyBorder="1" applyAlignment="1">
      <alignment vertical="center" wrapText="1"/>
    </xf>
    <xf numFmtId="0" fontId="0" fillId="0" borderId="1" xfId="0" applyBorder="1"/>
    <xf numFmtId="14" fontId="1" fillId="0" borderId="16" xfId="0" applyNumberFormat="1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20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0" fillId="0" borderId="9" xfId="0" applyBorder="1"/>
    <xf numFmtId="0" fontId="0" fillId="0" borderId="21" xfId="0" applyBorder="1"/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8" xfId="0" applyFont="1" applyBorder="1"/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24" xfId="0" applyNumberFormat="1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14" fontId="1" fillId="0" borderId="11" xfId="0" applyNumberFormat="1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" fillId="4" borderId="15" xfId="0" applyFont="1" applyFill="1" applyBorder="1" applyAlignment="1">
      <alignment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wrapText="1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6" xfId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0" fillId="0" borderId="0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iispring.com/view_editorial_board.php?id=2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="140" zoomScaleNormal="140" workbookViewId="0">
      <selection activeCell="I7" sqref="I7"/>
    </sheetView>
  </sheetViews>
  <sheetFormatPr defaultRowHeight="14.4" x14ac:dyDescent="0.3"/>
  <sheetData>
    <row r="1" spans="1:11" ht="15" thickBot="1" x14ac:dyDescent="0.35">
      <c r="A1" s="96" t="s">
        <v>0</v>
      </c>
      <c r="B1" s="98" t="s">
        <v>1</v>
      </c>
      <c r="C1" s="100" t="s">
        <v>2</v>
      </c>
      <c r="D1" s="101"/>
      <c r="E1" s="101"/>
      <c r="F1" s="101"/>
      <c r="G1" s="102"/>
    </row>
    <row r="2" spans="1:11" ht="24.6" thickBot="1" x14ac:dyDescent="0.35">
      <c r="A2" s="97"/>
      <c r="B2" s="99"/>
      <c r="C2" s="2" t="s">
        <v>3</v>
      </c>
      <c r="D2" s="2" t="s">
        <v>4</v>
      </c>
      <c r="E2" s="2" t="s">
        <v>5</v>
      </c>
      <c r="F2" s="2" t="s">
        <v>6</v>
      </c>
      <c r="G2" s="20" t="s">
        <v>7</v>
      </c>
    </row>
    <row r="3" spans="1:11" ht="24.6" thickBot="1" x14ac:dyDescent="0.35">
      <c r="A3" s="3" t="s">
        <v>256</v>
      </c>
      <c r="B3" s="4" t="s">
        <v>8</v>
      </c>
      <c r="C3" s="34">
        <v>19</v>
      </c>
      <c r="D3" s="34">
        <v>62</v>
      </c>
      <c r="E3" s="34">
        <v>33</v>
      </c>
      <c r="F3" s="34">
        <v>0</v>
      </c>
      <c r="G3" s="54" t="s">
        <v>257</v>
      </c>
    </row>
    <row r="4" spans="1:11" ht="15" thickBot="1" x14ac:dyDescent="0.35">
      <c r="A4" s="3"/>
      <c r="B4" s="4" t="s">
        <v>9</v>
      </c>
      <c r="C4" s="34" t="s">
        <v>258</v>
      </c>
      <c r="D4" s="34">
        <v>54.4</v>
      </c>
      <c r="E4" s="34">
        <v>28.9</v>
      </c>
      <c r="F4" s="34">
        <v>0</v>
      </c>
      <c r="G4" s="54">
        <v>100</v>
      </c>
      <c r="H4" s="17"/>
      <c r="I4" s="17"/>
      <c r="J4" s="17"/>
      <c r="K4" s="17"/>
    </row>
    <row r="5" spans="1:11" ht="24.6" thickBot="1" x14ac:dyDescent="0.35">
      <c r="A5" s="3" t="s">
        <v>259</v>
      </c>
      <c r="B5" s="4" t="s">
        <v>8</v>
      </c>
      <c r="C5" s="34">
        <v>3</v>
      </c>
      <c r="D5" s="34">
        <v>2</v>
      </c>
      <c r="E5" s="34">
        <v>0</v>
      </c>
      <c r="F5" s="34">
        <v>0</v>
      </c>
      <c r="G5" s="55" t="s">
        <v>260</v>
      </c>
      <c r="H5" s="19"/>
      <c r="I5" s="17"/>
      <c r="J5" s="17"/>
      <c r="K5" s="17"/>
    </row>
    <row r="6" spans="1:11" ht="15" thickBot="1" x14ac:dyDescent="0.35">
      <c r="A6" s="3"/>
      <c r="B6" s="4" t="s">
        <v>9</v>
      </c>
      <c r="C6" s="34" t="s">
        <v>261</v>
      </c>
      <c r="D6" s="34">
        <v>40</v>
      </c>
      <c r="E6" s="34">
        <v>0</v>
      </c>
      <c r="F6" s="34">
        <v>0</v>
      </c>
      <c r="G6" s="55">
        <v>100</v>
      </c>
      <c r="H6" s="18"/>
    </row>
    <row r="7" spans="1:11" ht="15" thickBot="1" x14ac:dyDescent="0.35">
      <c r="A7" s="3" t="s">
        <v>10</v>
      </c>
      <c r="B7" s="4" t="s">
        <v>9</v>
      </c>
      <c r="C7" s="34" t="s">
        <v>262</v>
      </c>
      <c r="D7" s="34">
        <v>47.2</v>
      </c>
      <c r="E7" s="34">
        <v>28.9</v>
      </c>
      <c r="F7" s="34">
        <v>0</v>
      </c>
      <c r="G7" s="55"/>
      <c r="H7" s="18"/>
    </row>
    <row r="8" spans="1:11" ht="15" thickBot="1" x14ac:dyDescent="0.35">
      <c r="A8" s="3"/>
      <c r="B8" s="5" t="s">
        <v>11</v>
      </c>
      <c r="C8" s="56">
        <v>38.35</v>
      </c>
      <c r="D8" s="56">
        <f>47.2*0.75</f>
        <v>35.400000000000006</v>
      </c>
      <c r="E8" s="56">
        <f>28.9*0.5</f>
        <v>14.45</v>
      </c>
      <c r="F8" s="56">
        <v>0</v>
      </c>
      <c r="G8" s="57">
        <v>88.2</v>
      </c>
      <c r="H8" s="18"/>
    </row>
    <row r="9" spans="1:11" x14ac:dyDescent="0.3">
      <c r="A9" s="103" t="s">
        <v>12</v>
      </c>
      <c r="B9" s="103"/>
      <c r="C9" s="103"/>
      <c r="D9" s="103"/>
      <c r="E9" s="103"/>
      <c r="F9" s="103"/>
      <c r="G9" s="103"/>
    </row>
    <row r="10" spans="1:11" x14ac:dyDescent="0.3">
      <c r="A10" s="104" t="s">
        <v>13</v>
      </c>
      <c r="B10" s="104"/>
      <c r="C10" s="104"/>
      <c r="D10" s="104"/>
      <c r="E10" s="104"/>
      <c r="F10" s="104"/>
      <c r="G10" s="104"/>
    </row>
    <row r="11" spans="1:11" x14ac:dyDescent="0.3">
      <c r="A11" s="104" t="s">
        <v>14</v>
      </c>
      <c r="B11" s="104"/>
      <c r="C11" s="104"/>
      <c r="D11" s="104"/>
      <c r="E11" s="104"/>
      <c r="F11" s="104"/>
      <c r="G11" s="104"/>
    </row>
    <row r="12" spans="1:11" x14ac:dyDescent="0.3">
      <c r="A12" s="94" t="s">
        <v>15</v>
      </c>
      <c r="B12" s="94"/>
      <c r="C12" s="94"/>
      <c r="D12" s="94"/>
      <c r="E12" s="94"/>
      <c r="F12" s="94"/>
      <c r="G12" s="94"/>
    </row>
    <row r="13" spans="1:11" ht="48" customHeight="1" x14ac:dyDescent="0.3">
      <c r="A13" s="95" t="s">
        <v>192</v>
      </c>
      <c r="B13" s="95"/>
      <c r="C13" s="95"/>
      <c r="D13" s="95"/>
      <c r="E13" s="95"/>
      <c r="F13" s="95"/>
      <c r="G13" s="95"/>
    </row>
  </sheetData>
  <mergeCells count="8">
    <mergeCell ref="A12:G12"/>
    <mergeCell ref="A13:G13"/>
    <mergeCell ref="A1:A2"/>
    <mergeCell ref="B1:B2"/>
    <mergeCell ref="C1:G1"/>
    <mergeCell ref="A9:G9"/>
    <mergeCell ref="A10:G10"/>
    <mergeCell ref="A11:G1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2"/>
  <sheetViews>
    <sheetView zoomScale="113" zoomScaleNormal="136" workbookViewId="0">
      <selection activeCell="J15" sqref="J15"/>
    </sheetView>
  </sheetViews>
  <sheetFormatPr defaultRowHeight="14.4" x14ac:dyDescent="0.3"/>
  <sheetData>
    <row r="1" spans="1:9" ht="72.599999999999994" thickBot="1" x14ac:dyDescent="0.35">
      <c r="A1" s="7" t="s">
        <v>16</v>
      </c>
      <c r="B1" s="6" t="s">
        <v>43</v>
      </c>
      <c r="C1" s="6" t="s">
        <v>195</v>
      </c>
      <c r="D1" s="6" t="s">
        <v>196</v>
      </c>
      <c r="E1" s="6" t="s">
        <v>44</v>
      </c>
    </row>
    <row r="2" spans="1:9" ht="36.6" thickBot="1" x14ac:dyDescent="0.35">
      <c r="A2" s="58">
        <v>1</v>
      </c>
      <c r="B2" s="34" t="s">
        <v>203</v>
      </c>
      <c r="C2" s="34">
        <v>12</v>
      </c>
      <c r="D2" s="34">
        <v>12</v>
      </c>
      <c r="E2" s="34">
        <v>1</v>
      </c>
    </row>
    <row r="3" spans="1:9" ht="36.6" thickBot="1" x14ac:dyDescent="0.35">
      <c r="A3" s="58">
        <v>2</v>
      </c>
      <c r="B3" s="34" t="s">
        <v>204</v>
      </c>
      <c r="C3" s="34">
        <v>12</v>
      </c>
      <c r="D3" s="34">
        <v>12</v>
      </c>
      <c r="E3" s="34">
        <v>1</v>
      </c>
    </row>
    <row r="4" spans="1:9" ht="36.6" thickBot="1" x14ac:dyDescent="0.35">
      <c r="A4" s="68">
        <v>3</v>
      </c>
      <c r="B4" s="60" t="s">
        <v>205</v>
      </c>
      <c r="C4" s="60">
        <v>18</v>
      </c>
      <c r="D4" s="60">
        <v>18</v>
      </c>
      <c r="E4" s="34">
        <v>1</v>
      </c>
      <c r="H4" s="73"/>
    </row>
    <row r="5" spans="1:9" ht="48.6" thickBot="1" x14ac:dyDescent="0.35">
      <c r="A5" s="69">
        <v>4</v>
      </c>
      <c r="B5" s="69" t="s">
        <v>206</v>
      </c>
      <c r="C5" s="70">
        <v>18</v>
      </c>
      <c r="D5" s="70">
        <v>18</v>
      </c>
      <c r="E5" s="34">
        <v>1</v>
      </c>
      <c r="I5" s="73"/>
    </row>
    <row r="6" spans="1:9" ht="36.6" thickBot="1" x14ac:dyDescent="0.35">
      <c r="A6" s="69">
        <v>5</v>
      </c>
      <c r="B6" s="69" t="s">
        <v>207</v>
      </c>
      <c r="C6" s="70">
        <v>18</v>
      </c>
      <c r="D6" s="70">
        <v>18</v>
      </c>
      <c r="E6" s="34">
        <v>1</v>
      </c>
    </row>
    <row r="7" spans="1:9" ht="48.6" thickBot="1" x14ac:dyDescent="0.35">
      <c r="A7" s="69">
        <v>6</v>
      </c>
      <c r="B7" s="69" t="s">
        <v>208</v>
      </c>
      <c r="C7" s="70">
        <v>18</v>
      </c>
      <c r="D7" s="70">
        <v>18</v>
      </c>
      <c r="E7" s="34">
        <v>1</v>
      </c>
    </row>
    <row r="8" spans="1:9" ht="36.6" thickBot="1" x14ac:dyDescent="0.35">
      <c r="A8" s="69">
        <v>7</v>
      </c>
      <c r="B8" s="69" t="s">
        <v>209</v>
      </c>
      <c r="C8" s="70">
        <v>12</v>
      </c>
      <c r="D8" s="70">
        <v>12</v>
      </c>
      <c r="E8" s="34">
        <v>1</v>
      </c>
    </row>
    <row r="9" spans="1:9" ht="24.6" thickBot="1" x14ac:dyDescent="0.35">
      <c r="A9" s="71">
        <v>8</v>
      </c>
      <c r="B9" s="71" t="s">
        <v>210</v>
      </c>
      <c r="C9" s="72">
        <v>12</v>
      </c>
      <c r="D9" s="72">
        <v>12</v>
      </c>
      <c r="E9" s="34">
        <v>1</v>
      </c>
    </row>
    <row r="10" spans="1:9" ht="36.6" thickBot="1" x14ac:dyDescent="0.35">
      <c r="A10" s="71">
        <v>9</v>
      </c>
      <c r="B10" s="71" t="s">
        <v>211</v>
      </c>
      <c r="C10" s="72">
        <v>24</v>
      </c>
      <c r="D10" s="72">
        <v>24</v>
      </c>
      <c r="E10" s="34">
        <v>1</v>
      </c>
    </row>
    <row r="11" spans="1:9" ht="36.6" thickBot="1" x14ac:dyDescent="0.35">
      <c r="A11" s="71">
        <v>10</v>
      </c>
      <c r="B11" s="71" t="s">
        <v>212</v>
      </c>
      <c r="C11" s="72">
        <v>24</v>
      </c>
      <c r="D11" s="72">
        <v>24</v>
      </c>
      <c r="E11" s="34">
        <v>1</v>
      </c>
    </row>
    <row r="12" spans="1:9" ht="15" thickBot="1" x14ac:dyDescent="0.35">
      <c r="A12" s="26" t="s">
        <v>18</v>
      </c>
      <c r="B12" s="26"/>
      <c r="C12" s="72">
        <f>AVERAGE(C2:C11)</f>
        <v>16.8</v>
      </c>
      <c r="D12" s="72">
        <f>AVERAGE(D2:D11)</f>
        <v>16.8</v>
      </c>
      <c r="E12" s="83">
        <f>AVERAGE(E2:E11)</f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"/>
  <sheetViews>
    <sheetView topLeftCell="A6" zoomScale="94" workbookViewId="0">
      <selection activeCell="K13" sqref="K13"/>
    </sheetView>
  </sheetViews>
  <sheetFormatPr defaultRowHeight="14.4" x14ac:dyDescent="0.3"/>
  <sheetData>
    <row r="1" spans="1:9" ht="15" thickBot="1" x14ac:dyDescent="0.35">
      <c r="A1" s="96" t="s">
        <v>16</v>
      </c>
      <c r="B1" s="98" t="s">
        <v>43</v>
      </c>
      <c r="C1" s="105" t="s">
        <v>47</v>
      </c>
      <c r="D1" s="106"/>
      <c r="E1" s="106"/>
      <c r="F1" s="106"/>
      <c r="G1" s="106"/>
      <c r="H1" s="106"/>
      <c r="I1" s="107"/>
    </row>
    <row r="2" spans="1:9" ht="24.6" thickBot="1" x14ac:dyDescent="0.35">
      <c r="A2" s="97"/>
      <c r="B2" s="99"/>
      <c r="C2" s="2" t="s">
        <v>48</v>
      </c>
      <c r="D2" s="2" t="s">
        <v>49</v>
      </c>
      <c r="E2" s="2" t="s">
        <v>50</v>
      </c>
      <c r="F2" s="2" t="s">
        <v>51</v>
      </c>
      <c r="G2" s="2" t="s">
        <v>52</v>
      </c>
      <c r="H2" s="2" t="s">
        <v>53</v>
      </c>
      <c r="I2" s="2" t="s">
        <v>54</v>
      </c>
    </row>
    <row r="3" spans="1:9" ht="36.6" thickBot="1" x14ac:dyDescent="0.35">
      <c r="A3" s="3">
        <v>1</v>
      </c>
      <c r="B3" s="4" t="s">
        <v>203</v>
      </c>
      <c r="C3" s="4"/>
      <c r="D3" s="4"/>
      <c r="E3" s="4"/>
      <c r="F3" s="4"/>
      <c r="G3" s="4"/>
      <c r="H3" s="4">
        <v>10</v>
      </c>
      <c r="I3" s="4">
        <v>10</v>
      </c>
    </row>
    <row r="4" spans="1:9" ht="36.6" thickBot="1" x14ac:dyDescent="0.35">
      <c r="A4" s="3">
        <v>2</v>
      </c>
      <c r="B4" s="4" t="s">
        <v>204</v>
      </c>
      <c r="C4" s="4"/>
      <c r="D4" s="4"/>
      <c r="E4" s="4"/>
      <c r="F4" s="4"/>
      <c r="G4" s="4"/>
      <c r="H4" s="4">
        <v>10</v>
      </c>
      <c r="I4" s="4">
        <v>10</v>
      </c>
    </row>
    <row r="5" spans="1:9" ht="36.6" thickBot="1" x14ac:dyDescent="0.35">
      <c r="A5" s="3">
        <v>3</v>
      </c>
      <c r="B5" s="24" t="s">
        <v>205</v>
      </c>
      <c r="C5" s="4"/>
      <c r="D5" s="4"/>
      <c r="E5" s="4"/>
      <c r="F5" s="4"/>
      <c r="G5" s="4"/>
      <c r="H5" s="4">
        <v>18</v>
      </c>
      <c r="I5" s="4">
        <v>18</v>
      </c>
    </row>
    <row r="6" spans="1:9" ht="48.6" thickBot="1" x14ac:dyDescent="0.35">
      <c r="A6" s="3">
        <v>4</v>
      </c>
      <c r="B6" s="25" t="s">
        <v>206</v>
      </c>
      <c r="C6" s="4"/>
      <c r="D6" s="4"/>
      <c r="E6" s="4"/>
      <c r="F6" s="4"/>
      <c r="G6" s="4"/>
      <c r="H6" s="4">
        <v>20</v>
      </c>
      <c r="I6" s="4">
        <v>20</v>
      </c>
    </row>
    <row r="7" spans="1:9" ht="36.6" thickBot="1" x14ac:dyDescent="0.35">
      <c r="A7" s="3">
        <v>5</v>
      </c>
      <c r="B7" s="25" t="s">
        <v>207</v>
      </c>
      <c r="C7" s="4"/>
      <c r="D7" s="4"/>
      <c r="E7" s="4"/>
      <c r="F7" s="4"/>
      <c r="G7" s="4"/>
      <c r="H7" s="4">
        <v>18</v>
      </c>
      <c r="I7" s="4">
        <v>18</v>
      </c>
    </row>
    <row r="8" spans="1:9" ht="36.6" thickBot="1" x14ac:dyDescent="0.35">
      <c r="A8" s="3">
        <v>6</v>
      </c>
      <c r="B8" s="25" t="s">
        <v>209</v>
      </c>
      <c r="C8" s="24"/>
      <c r="D8" s="4"/>
      <c r="E8" s="4"/>
      <c r="F8" s="4"/>
      <c r="G8" s="4"/>
      <c r="H8" s="4">
        <v>18</v>
      </c>
      <c r="I8" s="4">
        <v>18</v>
      </c>
    </row>
    <row r="9" spans="1:9" ht="48.6" thickBot="1" x14ac:dyDescent="0.35">
      <c r="A9" s="3">
        <v>7</v>
      </c>
      <c r="B9" s="28" t="s">
        <v>208</v>
      </c>
      <c r="C9" s="29"/>
      <c r="D9" s="4"/>
      <c r="E9" s="4"/>
      <c r="F9" s="4"/>
      <c r="G9" s="4"/>
      <c r="H9" s="4">
        <v>20</v>
      </c>
      <c r="I9" s="4">
        <v>20</v>
      </c>
    </row>
    <row r="10" spans="1:9" ht="24.6" thickBot="1" x14ac:dyDescent="0.35">
      <c r="A10" s="3">
        <v>8</v>
      </c>
      <c r="B10" s="26" t="s">
        <v>210</v>
      </c>
      <c r="C10" s="4"/>
      <c r="D10" s="4"/>
      <c r="E10" s="4"/>
      <c r="F10" s="4"/>
      <c r="G10" s="4"/>
      <c r="H10" s="4">
        <v>10</v>
      </c>
      <c r="I10" s="4">
        <v>10</v>
      </c>
    </row>
    <row r="11" spans="1:9" ht="36.6" thickBot="1" x14ac:dyDescent="0.35">
      <c r="A11" s="3">
        <v>9</v>
      </c>
      <c r="B11" s="4" t="s">
        <v>211</v>
      </c>
      <c r="C11" s="4"/>
      <c r="D11" s="4"/>
      <c r="E11" s="4"/>
      <c r="F11" s="4"/>
      <c r="G11" s="4">
        <v>3</v>
      </c>
      <c r="H11" s="4"/>
      <c r="I11" s="4">
        <v>3</v>
      </c>
    </row>
    <row r="12" spans="1:9" ht="36.6" thickBot="1" x14ac:dyDescent="0.35">
      <c r="A12" s="3">
        <v>10</v>
      </c>
      <c r="B12" s="4" t="s">
        <v>212</v>
      </c>
      <c r="C12" s="4"/>
      <c r="D12" s="4"/>
      <c r="E12" s="4"/>
      <c r="F12" s="4"/>
      <c r="G12" s="4">
        <v>2</v>
      </c>
      <c r="H12" s="4"/>
      <c r="I12" s="4">
        <v>2</v>
      </c>
    </row>
    <row r="13" spans="1:9" ht="15" thickBot="1" x14ac:dyDescent="0.35">
      <c r="A13" s="3" t="s">
        <v>18</v>
      </c>
      <c r="B13" s="4"/>
      <c r="C13" s="4"/>
      <c r="D13" s="4"/>
      <c r="E13" s="4"/>
      <c r="F13" s="4"/>
      <c r="G13" s="4">
        <v>2.5</v>
      </c>
      <c r="H13" s="4">
        <f>AVERAGE(H3:H10)</f>
        <v>15.5</v>
      </c>
      <c r="I13" s="4">
        <f>AVERAGE(I3:I12)</f>
        <v>12.9</v>
      </c>
    </row>
  </sheetData>
  <mergeCells count="3">
    <mergeCell ref="A1:A2"/>
    <mergeCell ref="B1:B2"/>
    <mergeCell ref="C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6"/>
  <sheetViews>
    <sheetView zoomScale="121" workbookViewId="0">
      <selection activeCell="H10" sqref="H10"/>
    </sheetView>
  </sheetViews>
  <sheetFormatPr defaultRowHeight="14.4" x14ac:dyDescent="0.3"/>
  <cols>
    <col min="7" max="7" width="9.6640625" customWidth="1"/>
  </cols>
  <sheetData>
    <row r="1" spans="1:8" ht="15" thickBot="1" x14ac:dyDescent="0.35">
      <c r="A1" s="96" t="s">
        <v>16</v>
      </c>
      <c r="B1" s="98" t="s">
        <v>43</v>
      </c>
      <c r="C1" s="105" t="s">
        <v>55</v>
      </c>
      <c r="D1" s="106"/>
      <c r="E1" s="106"/>
      <c r="F1" s="106"/>
      <c r="G1" s="106"/>
      <c r="H1" s="107"/>
    </row>
    <row r="2" spans="1:8" x14ac:dyDescent="0.3">
      <c r="A2" s="108"/>
      <c r="B2" s="109"/>
      <c r="C2" s="98" t="s">
        <v>56</v>
      </c>
      <c r="D2" s="98" t="s">
        <v>57</v>
      </c>
      <c r="E2" s="8" t="s">
        <v>58</v>
      </c>
      <c r="F2" s="98" t="s">
        <v>60</v>
      </c>
      <c r="G2" s="98" t="s">
        <v>61</v>
      </c>
      <c r="H2" s="8" t="s">
        <v>62</v>
      </c>
    </row>
    <row r="3" spans="1:8" x14ac:dyDescent="0.3">
      <c r="A3" s="108"/>
      <c r="B3" s="109"/>
      <c r="C3" s="109"/>
      <c r="D3" s="109"/>
      <c r="E3" s="8" t="s">
        <v>59</v>
      </c>
      <c r="F3" s="109"/>
      <c r="G3" s="109"/>
      <c r="H3" s="8" t="s">
        <v>63</v>
      </c>
    </row>
    <row r="4" spans="1:8" ht="15" thickBot="1" x14ac:dyDescent="0.35">
      <c r="A4" s="97"/>
      <c r="B4" s="99"/>
      <c r="C4" s="99"/>
      <c r="D4" s="99"/>
      <c r="E4" s="9"/>
      <c r="F4" s="99"/>
      <c r="G4" s="99"/>
      <c r="H4" s="10"/>
    </row>
    <row r="5" spans="1:8" ht="15" thickBot="1" x14ac:dyDescent="0.35">
      <c r="A5" s="3">
        <v>1</v>
      </c>
      <c r="B5" s="4" t="s">
        <v>45</v>
      </c>
      <c r="C5" s="4"/>
      <c r="D5" s="4"/>
      <c r="E5" s="4"/>
      <c r="F5" s="4"/>
      <c r="G5" s="4"/>
      <c r="H5" s="4"/>
    </row>
    <row r="6" spans="1:8" ht="15" thickBot="1" x14ac:dyDescent="0.35">
      <c r="A6" s="3">
        <v>2</v>
      </c>
      <c r="B6" s="4" t="s">
        <v>46</v>
      </c>
      <c r="C6" s="4"/>
      <c r="D6" s="4"/>
      <c r="E6" s="4"/>
      <c r="F6" s="4"/>
      <c r="G6" s="4"/>
      <c r="H6" s="4"/>
    </row>
  </sheetData>
  <mergeCells count="7">
    <mergeCell ref="A1:A4"/>
    <mergeCell ref="B1:B4"/>
    <mergeCell ref="C1:H1"/>
    <mergeCell ref="C2:C4"/>
    <mergeCell ref="D2:D4"/>
    <mergeCell ref="F2:F4"/>
    <mergeCell ref="G2:G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"/>
  <sheetViews>
    <sheetView zoomScale="138" workbookViewId="0">
      <selection activeCell="F8" sqref="F8"/>
    </sheetView>
  </sheetViews>
  <sheetFormatPr defaultRowHeight="14.4" x14ac:dyDescent="0.3"/>
  <sheetData>
    <row r="1" spans="1:8" ht="23.4" thickBot="1" x14ac:dyDescent="0.35">
      <c r="A1" s="11" t="s">
        <v>16</v>
      </c>
      <c r="B1" s="12" t="s">
        <v>64</v>
      </c>
      <c r="C1" s="13" t="s">
        <v>65</v>
      </c>
      <c r="D1" s="13" t="s">
        <v>66</v>
      </c>
      <c r="E1" s="13" t="s">
        <v>67</v>
      </c>
      <c r="F1" s="13" t="s">
        <v>68</v>
      </c>
      <c r="G1" s="13" t="s">
        <v>69</v>
      </c>
      <c r="H1" s="12" t="s">
        <v>70</v>
      </c>
    </row>
    <row r="2" spans="1:8" ht="15" thickBot="1" x14ac:dyDescent="0.35">
      <c r="A2" s="14"/>
      <c r="B2" s="15"/>
      <c r="C2" s="16"/>
      <c r="D2" s="16"/>
      <c r="E2" s="16"/>
      <c r="F2" s="16"/>
      <c r="G2" s="16"/>
      <c r="H2" s="1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zoomScale="161" workbookViewId="0">
      <selection activeCell="D6" sqref="D6"/>
    </sheetView>
  </sheetViews>
  <sheetFormatPr defaultRowHeight="14.4" x14ac:dyDescent="0.3"/>
  <cols>
    <col min="1" max="1" width="5.6640625" customWidth="1"/>
    <col min="3" max="3" width="11.6640625" customWidth="1"/>
    <col min="4" max="4" width="11.5546875" customWidth="1"/>
    <col min="6" max="6" width="7.88671875" customWidth="1"/>
  </cols>
  <sheetData>
    <row r="1" spans="1:6" ht="45" customHeight="1" x14ac:dyDescent="0.3">
      <c r="A1" s="96" t="s">
        <v>16</v>
      </c>
      <c r="B1" s="98" t="s">
        <v>43</v>
      </c>
      <c r="C1" s="98" t="s">
        <v>71</v>
      </c>
      <c r="D1" s="110" t="s">
        <v>75</v>
      </c>
      <c r="E1" s="98" t="s">
        <v>73</v>
      </c>
      <c r="F1" s="98" t="s">
        <v>74</v>
      </c>
    </row>
    <row r="2" spans="1:6" ht="15" thickBot="1" x14ac:dyDescent="0.35">
      <c r="A2" s="97"/>
      <c r="B2" s="99"/>
      <c r="C2" s="99"/>
      <c r="D2" s="111"/>
      <c r="E2" s="99"/>
      <c r="F2" s="99"/>
    </row>
    <row r="3" spans="1:6" ht="15" thickBot="1" x14ac:dyDescent="0.35">
      <c r="A3" s="3"/>
      <c r="B3" s="4"/>
      <c r="C3" s="4"/>
      <c r="D3" s="4"/>
      <c r="E3" s="4"/>
      <c r="F3" s="4"/>
    </row>
  </sheetData>
  <mergeCells count="6">
    <mergeCell ref="A1:A2"/>
    <mergeCell ref="B1:B2"/>
    <mergeCell ref="C1:C2"/>
    <mergeCell ref="E1:E2"/>
    <mergeCell ref="F1:F2"/>
    <mergeCell ref="D1:D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"/>
  <sheetViews>
    <sheetView zoomScale="99" workbookViewId="0">
      <selection activeCell="J5" sqref="J5"/>
    </sheetView>
  </sheetViews>
  <sheetFormatPr defaultRowHeight="14.4" x14ac:dyDescent="0.3"/>
  <cols>
    <col min="3" max="3" width="27.33203125" customWidth="1"/>
    <col min="4" max="4" width="10.33203125" bestFit="1" customWidth="1"/>
    <col min="5" max="5" width="10.33203125" customWidth="1"/>
  </cols>
  <sheetData>
    <row r="1" spans="1:6" ht="45" customHeight="1" x14ac:dyDescent="0.3">
      <c r="A1" s="96" t="s">
        <v>16</v>
      </c>
      <c r="B1" s="98" t="s">
        <v>43</v>
      </c>
      <c r="C1" s="98" t="s">
        <v>76</v>
      </c>
      <c r="D1" s="1" t="s">
        <v>77</v>
      </c>
      <c r="E1" s="98" t="s">
        <v>75</v>
      </c>
      <c r="F1" s="98" t="s">
        <v>78</v>
      </c>
    </row>
    <row r="2" spans="1:6" ht="15" thickBot="1" x14ac:dyDescent="0.35">
      <c r="A2" s="97"/>
      <c r="B2" s="99"/>
      <c r="C2" s="99"/>
      <c r="D2" s="2" t="s">
        <v>59</v>
      </c>
      <c r="E2" s="99"/>
      <c r="F2" s="99"/>
    </row>
    <row r="3" spans="1:6" ht="36.6" thickBot="1" x14ac:dyDescent="0.35">
      <c r="A3" s="88">
        <v>1</v>
      </c>
      <c r="B3" s="39" t="s">
        <v>204</v>
      </c>
      <c r="C3" s="77" t="s">
        <v>213</v>
      </c>
      <c r="D3" s="74">
        <v>44831</v>
      </c>
      <c r="E3" s="27" t="s">
        <v>72</v>
      </c>
      <c r="F3" s="27" t="s">
        <v>214</v>
      </c>
    </row>
    <row r="4" spans="1:6" ht="36.6" thickBot="1" x14ac:dyDescent="0.35">
      <c r="A4" s="89">
        <v>2</v>
      </c>
      <c r="B4" s="39" t="s">
        <v>204</v>
      </c>
      <c r="C4" s="75" t="s">
        <v>273</v>
      </c>
      <c r="D4" s="76">
        <v>44874</v>
      </c>
      <c r="E4" s="37" t="s">
        <v>72</v>
      </c>
      <c r="F4" s="27" t="s">
        <v>214</v>
      </c>
    </row>
    <row r="5" spans="1:6" ht="36.6" thickBot="1" x14ac:dyDescent="0.35">
      <c r="A5" s="90">
        <v>3</v>
      </c>
      <c r="B5" s="41" t="s">
        <v>205</v>
      </c>
      <c r="C5" s="38" t="s">
        <v>213</v>
      </c>
      <c r="D5" s="40">
        <v>44831</v>
      </c>
      <c r="E5" s="37" t="s">
        <v>72</v>
      </c>
      <c r="F5" s="27" t="s">
        <v>214</v>
      </c>
    </row>
    <row r="6" spans="1:6" ht="84.6" thickBot="1" x14ac:dyDescent="0.35">
      <c r="A6" s="84">
        <v>4</v>
      </c>
      <c r="B6" s="41" t="s">
        <v>210</v>
      </c>
      <c r="C6" s="41" t="s">
        <v>282</v>
      </c>
      <c r="D6" s="42">
        <v>44830</v>
      </c>
      <c r="E6" s="37" t="s">
        <v>72</v>
      </c>
      <c r="F6" s="27" t="s">
        <v>214</v>
      </c>
    </row>
    <row r="7" spans="1:6" ht="60.6" thickBot="1" x14ac:dyDescent="0.35">
      <c r="A7" s="84">
        <v>5</v>
      </c>
      <c r="B7" s="41" t="s">
        <v>210</v>
      </c>
      <c r="C7" s="41" t="s">
        <v>280</v>
      </c>
      <c r="D7" s="42">
        <v>44874</v>
      </c>
      <c r="E7" s="43" t="s">
        <v>72</v>
      </c>
      <c r="F7" s="27" t="s">
        <v>214</v>
      </c>
    </row>
    <row r="8" spans="1:6" ht="25.2" thickBot="1" x14ac:dyDescent="0.35">
      <c r="A8" s="91">
        <v>6</v>
      </c>
      <c r="B8" s="41" t="s">
        <v>210</v>
      </c>
      <c r="C8" s="87" t="s">
        <v>281</v>
      </c>
      <c r="D8" s="42">
        <v>45079</v>
      </c>
      <c r="E8" s="43" t="s">
        <v>72</v>
      </c>
      <c r="F8" s="27" t="s">
        <v>214</v>
      </c>
    </row>
    <row r="9" spans="1:6" x14ac:dyDescent="0.3">
      <c r="A9" s="92"/>
    </row>
  </sheetData>
  <mergeCells count="5">
    <mergeCell ref="A1:A2"/>
    <mergeCell ref="B1:B2"/>
    <mergeCell ref="C1:C2"/>
    <mergeCell ref="E1:E2"/>
    <mergeCell ref="F1:F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zoomScale="124" zoomScaleNormal="175" workbookViewId="0">
      <selection activeCell="E10" sqref="E10"/>
    </sheetView>
  </sheetViews>
  <sheetFormatPr defaultRowHeight="14.4" x14ac:dyDescent="0.3"/>
  <cols>
    <col min="5" max="5" width="10.44140625" customWidth="1"/>
    <col min="6" max="6" width="10.5546875" customWidth="1"/>
  </cols>
  <sheetData>
    <row r="1" spans="1:6" ht="45" customHeight="1" x14ac:dyDescent="0.3">
      <c r="A1" s="96" t="s">
        <v>16</v>
      </c>
      <c r="B1" s="98" t="s">
        <v>43</v>
      </c>
      <c r="C1" s="98" t="s">
        <v>76</v>
      </c>
      <c r="D1" s="1" t="s">
        <v>77</v>
      </c>
      <c r="E1" s="98" t="s">
        <v>75</v>
      </c>
      <c r="F1" s="98" t="s">
        <v>79</v>
      </c>
    </row>
    <row r="2" spans="1:6" ht="15" thickBot="1" x14ac:dyDescent="0.35">
      <c r="A2" s="97"/>
      <c r="B2" s="99"/>
      <c r="C2" s="99"/>
      <c r="D2" s="2" t="s">
        <v>59</v>
      </c>
      <c r="E2" s="99"/>
      <c r="F2" s="99"/>
    </row>
    <row r="3" spans="1:6" ht="48.6" thickBot="1" x14ac:dyDescent="0.35">
      <c r="A3" s="3">
        <v>1</v>
      </c>
      <c r="B3" s="34" t="s">
        <v>215</v>
      </c>
      <c r="C3" s="4" t="s">
        <v>283</v>
      </c>
      <c r="D3" s="35">
        <v>44974</v>
      </c>
      <c r="E3" s="4" t="s">
        <v>72</v>
      </c>
      <c r="F3" s="4" t="s">
        <v>274</v>
      </c>
    </row>
  </sheetData>
  <mergeCells count="5">
    <mergeCell ref="A1:A2"/>
    <mergeCell ref="B1:B2"/>
    <mergeCell ref="C1:C2"/>
    <mergeCell ref="E1:E2"/>
    <mergeCell ref="F1:F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"/>
  <sheetViews>
    <sheetView zoomScale="164" workbookViewId="0">
      <selection activeCell="G7" sqref="G7"/>
    </sheetView>
  </sheetViews>
  <sheetFormatPr defaultRowHeight="14.4" x14ac:dyDescent="0.3"/>
  <cols>
    <col min="5" max="5" width="19.21875" customWidth="1"/>
  </cols>
  <sheetData>
    <row r="1" spans="1:5" ht="60.6" thickBot="1" x14ac:dyDescent="0.35">
      <c r="A1" s="7" t="s">
        <v>16</v>
      </c>
      <c r="B1" s="6" t="s">
        <v>43</v>
      </c>
      <c r="C1" s="6" t="s">
        <v>80</v>
      </c>
      <c r="D1" s="6" t="s">
        <v>81</v>
      </c>
      <c r="E1" s="6" t="s">
        <v>82</v>
      </c>
    </row>
    <row r="2" spans="1:5" ht="36.6" thickBot="1" x14ac:dyDescent="0.35">
      <c r="A2" s="58">
        <v>1</v>
      </c>
      <c r="B2" s="34" t="s">
        <v>216</v>
      </c>
      <c r="C2" s="34" t="s">
        <v>217</v>
      </c>
      <c r="D2" s="34" t="s">
        <v>218</v>
      </c>
      <c r="E2" s="93" t="s">
        <v>284</v>
      </c>
    </row>
    <row r="3" spans="1:5" x14ac:dyDescent="0.3">
      <c r="A3" s="51"/>
      <c r="B3" s="51"/>
      <c r="C3" s="51"/>
      <c r="D3" s="51"/>
      <c r="E3" s="51"/>
    </row>
  </sheetData>
  <hyperlinks>
    <hyperlink ref="E2" r:id="rId1" xr:uid="{DB88D296-33FA-4994-B805-790B6CA897D2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3"/>
  <sheetViews>
    <sheetView zoomScale="186" workbookViewId="0">
      <selection activeCell="E3" sqref="E3"/>
    </sheetView>
  </sheetViews>
  <sheetFormatPr defaultRowHeight="14.4" x14ac:dyDescent="0.3"/>
  <cols>
    <col min="3" max="3" width="9.33203125" customWidth="1"/>
  </cols>
  <sheetData>
    <row r="1" spans="1:5" ht="33" customHeight="1" x14ac:dyDescent="0.3">
      <c r="A1" s="96" t="s">
        <v>16</v>
      </c>
      <c r="B1" s="98" t="s">
        <v>43</v>
      </c>
      <c r="C1" s="98" t="s">
        <v>83</v>
      </c>
      <c r="D1" s="98" t="s">
        <v>84</v>
      </c>
      <c r="E1" s="1" t="s">
        <v>85</v>
      </c>
    </row>
    <row r="2" spans="1:5" ht="15" thickBot="1" x14ac:dyDescent="0.35">
      <c r="A2" s="97"/>
      <c r="B2" s="99"/>
      <c r="C2" s="99"/>
      <c r="D2" s="99"/>
      <c r="E2" s="2" t="s">
        <v>86</v>
      </c>
    </row>
    <row r="3" spans="1:5" ht="15" thickBot="1" x14ac:dyDescent="0.35">
      <c r="A3" s="3"/>
      <c r="B3" s="4"/>
      <c r="C3" s="4"/>
      <c r="D3" s="4"/>
      <c r="E3" s="4"/>
    </row>
  </sheetData>
  <mergeCells count="4">
    <mergeCell ref="A1:A2"/>
    <mergeCell ref="B1:B2"/>
    <mergeCell ref="C1:C2"/>
    <mergeCell ref="D1:D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"/>
  <sheetViews>
    <sheetView zoomScale="159" workbookViewId="0">
      <selection activeCell="I6" sqref="I6"/>
    </sheetView>
  </sheetViews>
  <sheetFormatPr defaultRowHeight="14.4" x14ac:dyDescent="0.3"/>
  <cols>
    <col min="2" max="2" width="10.33203125" customWidth="1"/>
    <col min="3" max="3" width="10.5546875" bestFit="1" customWidth="1"/>
  </cols>
  <sheetData>
    <row r="1" spans="1:7" ht="45" customHeight="1" x14ac:dyDescent="0.3">
      <c r="A1" s="96" t="s">
        <v>16</v>
      </c>
      <c r="B1" s="98" t="s">
        <v>43</v>
      </c>
      <c r="C1" s="98" t="s">
        <v>83</v>
      </c>
      <c r="D1" s="98" t="s">
        <v>75</v>
      </c>
      <c r="E1" s="98" t="s">
        <v>87</v>
      </c>
      <c r="F1" s="1" t="s">
        <v>85</v>
      </c>
    </row>
    <row r="2" spans="1:7" ht="15" thickBot="1" x14ac:dyDescent="0.35">
      <c r="A2" s="97"/>
      <c r="B2" s="99"/>
      <c r="C2" s="99"/>
      <c r="D2" s="99"/>
      <c r="E2" s="99"/>
      <c r="F2" s="2" t="s">
        <v>86</v>
      </c>
    </row>
    <row r="3" spans="1:7" ht="36.6" thickBot="1" x14ac:dyDescent="0.35">
      <c r="A3" s="3">
        <v>1</v>
      </c>
      <c r="B3" s="4" t="s">
        <v>203</v>
      </c>
      <c r="C3" s="4" t="s">
        <v>219</v>
      </c>
      <c r="D3" s="4" t="s">
        <v>72</v>
      </c>
      <c r="E3" s="4" t="s">
        <v>220</v>
      </c>
      <c r="F3" s="34">
        <v>1994</v>
      </c>
    </row>
    <row r="4" spans="1:7" ht="24.6" thickBot="1" x14ac:dyDescent="0.35">
      <c r="A4" s="36">
        <v>2</v>
      </c>
      <c r="B4" s="41" t="s">
        <v>204</v>
      </c>
      <c r="C4" s="48" t="s">
        <v>221</v>
      </c>
      <c r="D4" s="41" t="s">
        <v>72</v>
      </c>
      <c r="E4" s="4" t="s">
        <v>220</v>
      </c>
      <c r="F4" s="84">
        <v>1994</v>
      </c>
    </row>
    <row r="5" spans="1:7" ht="36.6" thickBot="1" x14ac:dyDescent="0.35">
      <c r="A5" s="46">
        <v>3</v>
      </c>
      <c r="B5" s="41" t="s">
        <v>205</v>
      </c>
      <c r="C5" s="49" t="s">
        <v>221</v>
      </c>
      <c r="D5" s="4" t="s">
        <v>72</v>
      </c>
      <c r="E5" s="4" t="s">
        <v>220</v>
      </c>
      <c r="F5" s="85">
        <v>2006</v>
      </c>
      <c r="G5" s="45"/>
    </row>
    <row r="6" spans="1:7" ht="36.6" thickBot="1" x14ac:dyDescent="0.35">
      <c r="A6" s="47">
        <v>4</v>
      </c>
      <c r="B6" s="4" t="s">
        <v>209</v>
      </c>
      <c r="C6" s="50" t="s">
        <v>263</v>
      </c>
      <c r="D6" s="41" t="s">
        <v>72</v>
      </c>
      <c r="E6" s="4" t="s">
        <v>220</v>
      </c>
      <c r="F6" s="84">
        <v>2022</v>
      </c>
      <c r="G6" s="45"/>
    </row>
    <row r="7" spans="1:7" x14ac:dyDescent="0.3">
      <c r="A7" s="44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zoomScale="130" zoomScaleNormal="130" workbookViewId="0">
      <selection activeCell="I10" sqref="I10"/>
    </sheetView>
  </sheetViews>
  <sheetFormatPr defaultRowHeight="14.4" x14ac:dyDescent="0.3"/>
  <cols>
    <col min="2" max="2" width="12.109375" customWidth="1"/>
    <col min="3" max="3" width="14.77734375" customWidth="1"/>
    <col min="4" max="4" width="18.88671875" customWidth="1"/>
  </cols>
  <sheetData>
    <row r="1" spans="1:4" ht="49.2" thickTop="1" thickBot="1" x14ac:dyDescent="0.35">
      <c r="A1" s="21" t="s">
        <v>16</v>
      </c>
      <c r="B1" s="22" t="s">
        <v>17</v>
      </c>
      <c r="C1" s="22" t="s">
        <v>193</v>
      </c>
      <c r="D1" s="82" t="s">
        <v>194</v>
      </c>
    </row>
    <row r="2" spans="1:4" ht="25.2" thickTop="1" thickBot="1" x14ac:dyDescent="0.35">
      <c r="A2" s="23">
        <v>1</v>
      </c>
      <c r="B2" s="23" t="s">
        <v>275</v>
      </c>
      <c r="C2" s="79">
        <v>2</v>
      </c>
      <c r="D2" s="80">
        <v>1</v>
      </c>
    </row>
    <row r="3" spans="1:4" ht="25.2" thickTop="1" thickBot="1" x14ac:dyDescent="0.35">
      <c r="A3" s="23">
        <v>2</v>
      </c>
      <c r="B3" s="23" t="s">
        <v>276</v>
      </c>
      <c r="C3" s="79">
        <v>6</v>
      </c>
      <c r="D3" s="80">
        <v>4</v>
      </c>
    </row>
    <row r="4" spans="1:4" ht="15.6" thickTop="1" thickBot="1" x14ac:dyDescent="0.35">
      <c r="A4" s="23" t="s">
        <v>18</v>
      </c>
      <c r="B4" s="23"/>
      <c r="C4" s="79">
        <f>AVERAGE(C2:C3)</f>
        <v>4</v>
      </c>
      <c r="D4" s="81">
        <f>AVERAGE(D2:D3)</f>
        <v>2.5</v>
      </c>
    </row>
    <row r="5" spans="1:4" ht="15" thickTop="1" x14ac:dyDescent="0.3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"/>
  <sheetViews>
    <sheetView zoomScale="147" workbookViewId="0">
      <selection activeCell="J7" sqref="J7"/>
    </sheetView>
  </sheetViews>
  <sheetFormatPr defaultRowHeight="14.4" x14ac:dyDescent="0.3"/>
  <cols>
    <col min="5" max="5" width="18.5546875" bestFit="1" customWidth="1"/>
    <col min="6" max="6" width="9" bestFit="1" customWidth="1"/>
  </cols>
  <sheetData>
    <row r="1" spans="1:6" ht="33" customHeight="1" x14ac:dyDescent="0.3">
      <c r="A1" s="96" t="s">
        <v>16</v>
      </c>
      <c r="B1" s="98" t="s">
        <v>43</v>
      </c>
      <c r="C1" s="98" t="s">
        <v>197</v>
      </c>
      <c r="D1" s="98" t="s">
        <v>75</v>
      </c>
      <c r="E1" s="98" t="s">
        <v>88</v>
      </c>
      <c r="F1" s="1" t="s">
        <v>85</v>
      </c>
    </row>
    <row r="2" spans="1:6" ht="15" thickBot="1" x14ac:dyDescent="0.35">
      <c r="A2" s="97"/>
      <c r="B2" s="99"/>
      <c r="C2" s="99"/>
      <c r="D2" s="99"/>
      <c r="E2" s="99"/>
      <c r="F2" s="2" t="s">
        <v>86</v>
      </c>
    </row>
    <row r="3" spans="1:6" ht="36.6" thickBot="1" x14ac:dyDescent="0.35">
      <c r="A3" s="31">
        <v>1</v>
      </c>
      <c r="B3" s="25" t="s">
        <v>204</v>
      </c>
      <c r="C3" s="24" t="s">
        <v>222</v>
      </c>
      <c r="D3" s="24" t="s">
        <v>223</v>
      </c>
      <c r="E3" s="24" t="s">
        <v>224</v>
      </c>
      <c r="F3" s="78">
        <v>44811</v>
      </c>
    </row>
    <row r="4" spans="1:6" ht="36.6" thickBot="1" x14ac:dyDescent="0.35">
      <c r="A4" s="33">
        <v>2</v>
      </c>
      <c r="B4" s="25" t="s">
        <v>204</v>
      </c>
      <c r="C4" s="32" t="s">
        <v>222</v>
      </c>
      <c r="D4" s="25" t="s">
        <v>223</v>
      </c>
      <c r="E4" s="25" t="s">
        <v>225</v>
      </c>
      <c r="F4" s="30" t="s">
        <v>269</v>
      </c>
    </row>
    <row r="5" spans="1:6" ht="36.6" thickBot="1" x14ac:dyDescent="0.35">
      <c r="A5" s="33">
        <v>3</v>
      </c>
      <c r="B5" s="25" t="s">
        <v>204</v>
      </c>
      <c r="C5" s="32" t="s">
        <v>226</v>
      </c>
      <c r="D5" s="25" t="s">
        <v>223</v>
      </c>
      <c r="E5" s="25" t="s">
        <v>227</v>
      </c>
      <c r="F5" s="25" t="s">
        <v>228</v>
      </c>
    </row>
    <row r="6" spans="1:6" ht="24.6" thickBot="1" x14ac:dyDescent="0.35">
      <c r="A6" s="27">
        <v>4</v>
      </c>
      <c r="B6" s="25" t="s">
        <v>210</v>
      </c>
      <c r="C6" s="25" t="s">
        <v>229</v>
      </c>
      <c r="D6" s="25" t="s">
        <v>223</v>
      </c>
      <c r="E6" s="25" t="s">
        <v>230</v>
      </c>
      <c r="F6" s="25" t="s">
        <v>231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2"/>
  <sheetViews>
    <sheetView zoomScale="159" workbookViewId="0">
      <selection activeCell="I13" sqref="I13"/>
    </sheetView>
  </sheetViews>
  <sheetFormatPr defaultRowHeight="14.4" x14ac:dyDescent="0.3"/>
  <cols>
    <col min="5" max="5" width="12.44140625" customWidth="1"/>
  </cols>
  <sheetData>
    <row r="1" spans="1:6" ht="60.6" thickBot="1" x14ac:dyDescent="0.35">
      <c r="A1" s="7" t="s">
        <v>16</v>
      </c>
      <c r="B1" s="6" t="s">
        <v>43</v>
      </c>
      <c r="C1" s="6" t="s">
        <v>89</v>
      </c>
      <c r="D1" s="6" t="s">
        <v>90</v>
      </c>
      <c r="E1" s="6" t="s">
        <v>91</v>
      </c>
      <c r="F1" s="6" t="s">
        <v>92</v>
      </c>
    </row>
    <row r="2" spans="1:6" ht="48.6" thickBot="1" x14ac:dyDescent="0.35">
      <c r="A2" s="3">
        <v>1</v>
      </c>
      <c r="B2" s="4" t="s">
        <v>232</v>
      </c>
      <c r="C2" s="4" t="s">
        <v>265</v>
      </c>
      <c r="D2" s="4" t="s">
        <v>233</v>
      </c>
      <c r="E2" s="4" t="s">
        <v>264</v>
      </c>
      <c r="F2" s="4">
        <v>2022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9"/>
  <sheetViews>
    <sheetView zoomScale="135" workbookViewId="0">
      <selection activeCell="M7" sqref="M7"/>
    </sheetView>
  </sheetViews>
  <sheetFormatPr defaultRowHeight="14.4" x14ac:dyDescent="0.3"/>
  <cols>
    <col min="2" max="2" width="9.44140625" customWidth="1"/>
    <col min="4" max="4" width="10.6640625" customWidth="1"/>
    <col min="6" max="6" width="11.109375" bestFit="1" customWidth="1"/>
  </cols>
  <sheetData>
    <row r="1" spans="1:6" ht="32.4" customHeight="1" thickBot="1" x14ac:dyDescent="0.35">
      <c r="A1" s="96" t="s">
        <v>16</v>
      </c>
      <c r="B1" s="98" t="s">
        <v>43</v>
      </c>
      <c r="C1" s="100" t="s">
        <v>93</v>
      </c>
      <c r="D1" s="101"/>
      <c r="E1" s="101"/>
      <c r="F1" s="102"/>
    </row>
    <row r="2" spans="1:6" ht="24" x14ac:dyDescent="0.3">
      <c r="A2" s="108"/>
      <c r="B2" s="109"/>
      <c r="C2" s="98" t="s">
        <v>94</v>
      </c>
      <c r="D2" s="8" t="s">
        <v>95</v>
      </c>
      <c r="E2" s="98" t="s">
        <v>97</v>
      </c>
      <c r="F2" s="98" t="s">
        <v>98</v>
      </c>
    </row>
    <row r="3" spans="1:6" ht="24.6" thickBot="1" x14ac:dyDescent="0.35">
      <c r="A3" s="97"/>
      <c r="B3" s="99"/>
      <c r="C3" s="99"/>
      <c r="D3" s="2" t="s">
        <v>96</v>
      </c>
      <c r="E3" s="99"/>
      <c r="F3" s="99"/>
    </row>
    <row r="4" spans="1:6" ht="36.6" thickBot="1" x14ac:dyDescent="0.35">
      <c r="A4" s="3">
        <v>1</v>
      </c>
      <c r="B4" s="4" t="s">
        <v>203</v>
      </c>
      <c r="C4" s="4" t="s">
        <v>99</v>
      </c>
      <c r="D4" s="4" t="s">
        <v>234</v>
      </c>
      <c r="E4" s="4" t="s">
        <v>99</v>
      </c>
      <c r="F4" s="4" t="s">
        <v>235</v>
      </c>
    </row>
    <row r="5" spans="1:6" ht="72.599999999999994" thickBot="1" x14ac:dyDescent="0.35">
      <c r="A5" s="3">
        <v>2</v>
      </c>
      <c r="B5" s="4" t="s">
        <v>204</v>
      </c>
      <c r="C5" s="4" t="s">
        <v>99</v>
      </c>
      <c r="D5" s="4" t="s">
        <v>236</v>
      </c>
      <c r="E5" s="4" t="s">
        <v>99</v>
      </c>
      <c r="F5" s="4" t="s">
        <v>99</v>
      </c>
    </row>
    <row r="6" spans="1:6" ht="36.6" thickBot="1" x14ac:dyDescent="0.35">
      <c r="A6" s="3">
        <v>3</v>
      </c>
      <c r="B6" s="4" t="s">
        <v>205</v>
      </c>
      <c r="C6" s="4" t="s">
        <v>99</v>
      </c>
      <c r="D6" s="4" t="s">
        <v>237</v>
      </c>
      <c r="E6" s="4" t="s">
        <v>99</v>
      </c>
      <c r="F6" s="4" t="s">
        <v>238</v>
      </c>
    </row>
    <row r="7" spans="1:6" ht="36.6" thickBot="1" x14ac:dyDescent="0.35">
      <c r="A7" s="3">
        <v>4</v>
      </c>
      <c r="B7" s="4" t="s">
        <v>208</v>
      </c>
      <c r="C7" s="4" t="s">
        <v>99</v>
      </c>
      <c r="D7" s="4"/>
      <c r="E7" s="4" t="s">
        <v>99</v>
      </c>
      <c r="F7" s="4" t="s">
        <v>239</v>
      </c>
    </row>
    <row r="8" spans="1:6" ht="15" thickBot="1" x14ac:dyDescent="0.35">
      <c r="A8" s="41"/>
      <c r="B8" s="41"/>
      <c r="C8" s="51"/>
      <c r="D8" s="52"/>
      <c r="E8" s="53"/>
      <c r="F8" s="41"/>
    </row>
    <row r="9" spans="1:6" x14ac:dyDescent="0.3">
      <c r="C9" s="44"/>
      <c r="D9" s="44"/>
    </row>
  </sheetData>
  <mergeCells count="6">
    <mergeCell ref="A1:A3"/>
    <mergeCell ref="B1:B3"/>
    <mergeCell ref="C1:F1"/>
    <mergeCell ref="C2:C3"/>
    <mergeCell ref="E2:E3"/>
    <mergeCell ref="F2:F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8"/>
  <sheetViews>
    <sheetView topLeftCell="A2" zoomScale="136" workbookViewId="0">
      <selection activeCell="D7" sqref="D7"/>
    </sheetView>
  </sheetViews>
  <sheetFormatPr defaultRowHeight="14.4" x14ac:dyDescent="0.3"/>
  <sheetData>
    <row r="1" spans="1:6" ht="15" thickBot="1" x14ac:dyDescent="0.35">
      <c r="A1" s="96" t="s">
        <v>16</v>
      </c>
      <c r="B1" s="98" t="s">
        <v>43</v>
      </c>
      <c r="C1" s="100" t="s">
        <v>100</v>
      </c>
      <c r="D1" s="101"/>
      <c r="E1" s="101"/>
      <c r="F1" s="102"/>
    </row>
    <row r="2" spans="1:6" ht="60.6" thickBot="1" x14ac:dyDescent="0.35">
      <c r="A2" s="97"/>
      <c r="B2" s="99"/>
      <c r="C2" s="2" t="s">
        <v>101</v>
      </c>
      <c r="D2" s="2" t="s">
        <v>102</v>
      </c>
      <c r="E2" s="2" t="s">
        <v>103</v>
      </c>
      <c r="F2" s="2" t="s">
        <v>98</v>
      </c>
    </row>
    <row r="3" spans="1:6" ht="36.6" thickBot="1" x14ac:dyDescent="0.35">
      <c r="A3" s="3">
        <v>1</v>
      </c>
      <c r="B3" s="4" t="s">
        <v>203</v>
      </c>
      <c r="C3" s="4" t="s">
        <v>99</v>
      </c>
      <c r="D3" s="4" t="s">
        <v>102</v>
      </c>
      <c r="E3" s="4" t="s">
        <v>99</v>
      </c>
      <c r="F3" s="4" t="s">
        <v>99</v>
      </c>
    </row>
    <row r="4" spans="1:6" ht="36.6" thickBot="1" x14ac:dyDescent="0.35">
      <c r="A4" s="3">
        <v>2</v>
      </c>
      <c r="B4" s="4" t="s">
        <v>204</v>
      </c>
      <c r="C4" s="4" t="s">
        <v>99</v>
      </c>
      <c r="D4" s="4" t="s">
        <v>102</v>
      </c>
      <c r="E4" s="4" t="s">
        <v>99</v>
      </c>
      <c r="F4" s="4" t="s">
        <v>99</v>
      </c>
    </row>
    <row r="5" spans="1:6" ht="36.6" thickBot="1" x14ac:dyDescent="0.35">
      <c r="A5" s="3">
        <v>3</v>
      </c>
      <c r="B5" s="4" t="s">
        <v>205</v>
      </c>
      <c r="C5" s="4" t="s">
        <v>99</v>
      </c>
      <c r="D5" s="4" t="s">
        <v>102</v>
      </c>
      <c r="E5" s="4" t="s">
        <v>99</v>
      </c>
      <c r="F5" s="4" t="s">
        <v>99</v>
      </c>
    </row>
    <row r="6" spans="1:6" ht="48.6" thickBot="1" x14ac:dyDescent="0.35">
      <c r="A6" s="3">
        <v>4</v>
      </c>
      <c r="B6" s="4" t="s">
        <v>208</v>
      </c>
      <c r="C6" s="4" t="s">
        <v>99</v>
      </c>
      <c r="D6" s="4" t="s">
        <v>102</v>
      </c>
      <c r="E6" s="4" t="s">
        <v>99</v>
      </c>
      <c r="F6" s="4" t="s">
        <v>99</v>
      </c>
    </row>
    <row r="7" spans="1:6" ht="36.6" thickBot="1" x14ac:dyDescent="0.35">
      <c r="A7" s="3">
        <v>5</v>
      </c>
      <c r="B7" s="4" t="s">
        <v>207</v>
      </c>
      <c r="C7" s="4" t="s">
        <v>99</v>
      </c>
      <c r="D7" s="4" t="s">
        <v>102</v>
      </c>
      <c r="E7" s="4" t="s">
        <v>99</v>
      </c>
      <c r="F7" s="4" t="s">
        <v>99</v>
      </c>
    </row>
    <row r="8" spans="1:6" ht="36.6" thickBot="1" x14ac:dyDescent="0.35">
      <c r="A8" s="3">
        <v>6</v>
      </c>
      <c r="B8" s="4" t="s">
        <v>240</v>
      </c>
      <c r="C8" s="4" t="s">
        <v>99</v>
      </c>
      <c r="D8" s="4" t="s">
        <v>102</v>
      </c>
      <c r="E8" s="4" t="s">
        <v>99</v>
      </c>
      <c r="F8" s="4" t="s">
        <v>99</v>
      </c>
    </row>
  </sheetData>
  <mergeCells count="3">
    <mergeCell ref="A1:A2"/>
    <mergeCell ref="B1:B2"/>
    <mergeCell ref="C1:F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3"/>
  <sheetViews>
    <sheetView zoomScale="117" zoomScaleNormal="117" workbookViewId="0">
      <selection activeCell="D6" sqref="D6"/>
    </sheetView>
  </sheetViews>
  <sheetFormatPr defaultRowHeight="14.4" x14ac:dyDescent="0.3"/>
  <cols>
    <col min="4" max="4" width="12" customWidth="1"/>
  </cols>
  <sheetData>
    <row r="1" spans="1:4" ht="15" customHeight="1" thickBot="1" x14ac:dyDescent="0.35">
      <c r="A1" s="96" t="s">
        <v>16</v>
      </c>
      <c r="B1" s="98" t="s">
        <v>104</v>
      </c>
      <c r="C1" s="105" t="s">
        <v>105</v>
      </c>
      <c r="D1" s="107"/>
    </row>
    <row r="2" spans="1:4" ht="24.6" thickBot="1" x14ac:dyDescent="0.35">
      <c r="A2" s="97"/>
      <c r="B2" s="99"/>
      <c r="C2" s="2" t="s">
        <v>106</v>
      </c>
      <c r="D2" s="2" t="s">
        <v>107</v>
      </c>
    </row>
    <row r="3" spans="1:4" ht="15" thickBot="1" x14ac:dyDescent="0.35">
      <c r="A3" s="3">
        <v>1</v>
      </c>
      <c r="B3" s="4" t="s">
        <v>241</v>
      </c>
      <c r="C3" s="4">
        <v>62</v>
      </c>
      <c r="D3" s="4"/>
    </row>
  </sheetData>
  <mergeCells count="3">
    <mergeCell ref="A1:A2"/>
    <mergeCell ref="B1:B2"/>
    <mergeCell ref="C1:D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3"/>
  <sheetViews>
    <sheetView zoomScale="117" zoomScaleNormal="117" workbookViewId="0">
      <selection activeCell="I13" sqref="I13"/>
    </sheetView>
  </sheetViews>
  <sheetFormatPr defaultRowHeight="14.4" x14ac:dyDescent="0.3"/>
  <sheetData>
    <row r="1" spans="1:5" ht="15" thickBot="1" x14ac:dyDescent="0.35">
      <c r="A1" s="96" t="s">
        <v>16</v>
      </c>
      <c r="B1" s="98" t="s">
        <v>108</v>
      </c>
      <c r="C1" s="105" t="s">
        <v>109</v>
      </c>
      <c r="D1" s="106"/>
      <c r="E1" s="107"/>
    </row>
    <row r="2" spans="1:5" ht="48.6" thickBot="1" x14ac:dyDescent="0.35">
      <c r="A2" s="97"/>
      <c r="B2" s="99"/>
      <c r="C2" s="2" t="s">
        <v>110</v>
      </c>
      <c r="D2" s="2" t="s">
        <v>111</v>
      </c>
      <c r="E2" s="2" t="s">
        <v>112</v>
      </c>
    </row>
    <row r="3" spans="1:5" ht="15" thickBot="1" x14ac:dyDescent="0.35">
      <c r="A3" s="3">
        <v>1</v>
      </c>
      <c r="B3" s="4" t="s">
        <v>241</v>
      </c>
      <c r="C3" s="4">
        <v>189</v>
      </c>
      <c r="D3" s="4"/>
      <c r="E3" s="4">
        <v>189</v>
      </c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4"/>
  <sheetViews>
    <sheetView zoomScale="99" zoomScaleNormal="99" workbookViewId="0">
      <selection activeCell="I22" sqref="I22"/>
    </sheetView>
  </sheetViews>
  <sheetFormatPr defaultRowHeight="14.4" x14ac:dyDescent="0.3"/>
  <sheetData>
    <row r="1" spans="1:4" ht="15" thickBot="1" x14ac:dyDescent="0.35">
      <c r="A1" s="96" t="s">
        <v>16</v>
      </c>
      <c r="B1" s="98" t="s">
        <v>108</v>
      </c>
      <c r="C1" s="105" t="s">
        <v>113</v>
      </c>
      <c r="D1" s="107"/>
    </row>
    <row r="2" spans="1:4" x14ac:dyDescent="0.3">
      <c r="A2" s="108"/>
      <c r="B2" s="109"/>
      <c r="C2" s="98" t="s">
        <v>114</v>
      </c>
      <c r="D2" s="98" t="s">
        <v>115</v>
      </c>
    </row>
    <row r="3" spans="1:4" ht="15" thickBot="1" x14ac:dyDescent="0.35">
      <c r="A3" s="97"/>
      <c r="B3" s="99"/>
      <c r="C3" s="99"/>
      <c r="D3" s="99"/>
    </row>
    <row r="4" spans="1:4" ht="15" thickBot="1" x14ac:dyDescent="0.35">
      <c r="A4" s="3">
        <v>1</v>
      </c>
      <c r="B4" s="4" t="s">
        <v>242</v>
      </c>
      <c r="C4" s="4"/>
      <c r="D4" s="4" t="s">
        <v>243</v>
      </c>
    </row>
  </sheetData>
  <mergeCells count="5">
    <mergeCell ref="A1:A3"/>
    <mergeCell ref="B1:B3"/>
    <mergeCell ref="C1:D1"/>
    <mergeCell ref="C2:C3"/>
    <mergeCell ref="D2:D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3"/>
  <sheetViews>
    <sheetView zoomScale="99" zoomScaleNormal="99" workbookViewId="0">
      <selection activeCell="C8" sqref="C8"/>
    </sheetView>
  </sheetViews>
  <sheetFormatPr defaultRowHeight="14.4" x14ac:dyDescent="0.3"/>
  <sheetData>
    <row r="1" spans="1:5" ht="15" thickBot="1" x14ac:dyDescent="0.35">
      <c r="A1" s="96" t="s">
        <v>116</v>
      </c>
      <c r="B1" s="98" t="s">
        <v>108</v>
      </c>
      <c r="C1" s="105" t="s">
        <v>117</v>
      </c>
      <c r="D1" s="106"/>
      <c r="E1" s="107"/>
    </row>
    <row r="2" spans="1:5" ht="24.6" thickBot="1" x14ac:dyDescent="0.35">
      <c r="A2" s="97"/>
      <c r="B2" s="99"/>
      <c r="C2" s="2" t="s">
        <v>118</v>
      </c>
      <c r="D2" s="2" t="s">
        <v>119</v>
      </c>
      <c r="E2" s="2" t="s">
        <v>120</v>
      </c>
    </row>
    <row r="3" spans="1:5" ht="24.6" thickBot="1" x14ac:dyDescent="0.35">
      <c r="A3" s="3">
        <v>1</v>
      </c>
      <c r="B3" s="4" t="s">
        <v>241</v>
      </c>
      <c r="C3" s="4"/>
      <c r="D3" s="4" t="s">
        <v>119</v>
      </c>
      <c r="E3" s="4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3"/>
  <sheetViews>
    <sheetView zoomScale="107" zoomScaleNormal="107" workbookViewId="0">
      <selection activeCell="G15" sqref="G15"/>
    </sheetView>
  </sheetViews>
  <sheetFormatPr defaultRowHeight="14.4" x14ac:dyDescent="0.3"/>
  <sheetData>
    <row r="1" spans="1:5" ht="15" thickBot="1" x14ac:dyDescent="0.35">
      <c r="A1" s="96" t="s">
        <v>16</v>
      </c>
      <c r="B1" s="98" t="s">
        <v>108</v>
      </c>
      <c r="C1" s="105" t="s">
        <v>121</v>
      </c>
      <c r="D1" s="106"/>
      <c r="E1" s="107"/>
    </row>
    <row r="2" spans="1:5" ht="15" thickBot="1" x14ac:dyDescent="0.35">
      <c r="A2" s="97"/>
      <c r="B2" s="99"/>
      <c r="C2" s="2" t="s">
        <v>122</v>
      </c>
      <c r="D2" s="2" t="s">
        <v>123</v>
      </c>
      <c r="E2" s="2" t="s">
        <v>124</v>
      </c>
    </row>
    <row r="3" spans="1:5" ht="15" thickBot="1" x14ac:dyDescent="0.35">
      <c r="A3" s="3">
        <v>1</v>
      </c>
      <c r="B3" s="4" t="s">
        <v>241</v>
      </c>
      <c r="C3" s="4"/>
      <c r="D3" s="4"/>
      <c r="E3" s="4" t="s">
        <v>124</v>
      </c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3"/>
  <sheetViews>
    <sheetView zoomScale="95" zoomScaleNormal="95" workbookViewId="0">
      <selection activeCell="K8" sqref="K8"/>
    </sheetView>
  </sheetViews>
  <sheetFormatPr defaultRowHeight="14.4" x14ac:dyDescent="0.3"/>
  <sheetData>
    <row r="1" spans="1:5" ht="24" customHeight="1" thickBot="1" x14ac:dyDescent="0.35">
      <c r="A1" s="96" t="s">
        <v>16</v>
      </c>
      <c r="B1" s="98" t="s">
        <v>108</v>
      </c>
      <c r="C1" s="105" t="s">
        <v>125</v>
      </c>
      <c r="D1" s="106"/>
      <c r="E1" s="107"/>
    </row>
    <row r="2" spans="1:5" ht="24.6" thickBot="1" x14ac:dyDescent="0.35">
      <c r="A2" s="97"/>
      <c r="B2" s="99"/>
      <c r="C2" s="2" t="s">
        <v>126</v>
      </c>
      <c r="D2" s="2" t="s">
        <v>127</v>
      </c>
      <c r="E2" s="2" t="s">
        <v>128</v>
      </c>
    </row>
    <row r="3" spans="1:5" ht="24.6" thickBot="1" x14ac:dyDescent="0.35">
      <c r="A3" s="3">
        <v>1</v>
      </c>
      <c r="B3" s="4" t="s">
        <v>241</v>
      </c>
      <c r="C3" s="4" t="s">
        <v>126</v>
      </c>
      <c r="D3" s="4"/>
      <c r="E3" s="4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zoomScale="130" zoomScaleNormal="130" workbookViewId="0">
      <selection activeCell="E16" sqref="E16"/>
    </sheetView>
  </sheetViews>
  <sheetFormatPr defaultRowHeight="14.4" x14ac:dyDescent="0.3"/>
  <cols>
    <col min="2" max="2" width="11.109375" customWidth="1"/>
  </cols>
  <sheetData>
    <row r="1" spans="1:4" ht="48.6" thickBot="1" x14ac:dyDescent="0.35">
      <c r="A1" s="7" t="s">
        <v>16</v>
      </c>
      <c r="B1" s="6" t="s">
        <v>17</v>
      </c>
      <c r="C1" s="6" t="s">
        <v>19</v>
      </c>
      <c r="D1" s="6" t="s">
        <v>20</v>
      </c>
    </row>
    <row r="2" spans="1:4" ht="24.6" thickBot="1" x14ac:dyDescent="0.35">
      <c r="A2" s="3">
        <v>1</v>
      </c>
      <c r="B2" s="4" t="s">
        <v>198</v>
      </c>
      <c r="C2" s="34">
        <v>52</v>
      </c>
      <c r="D2" s="59">
        <v>1</v>
      </c>
    </row>
    <row r="3" spans="1:4" ht="24.6" thickBot="1" x14ac:dyDescent="0.35">
      <c r="A3" s="3">
        <v>2</v>
      </c>
      <c r="B3" s="4" t="s">
        <v>199</v>
      </c>
      <c r="C3" s="34">
        <v>5</v>
      </c>
      <c r="D3" s="59">
        <v>1</v>
      </c>
    </row>
    <row r="4" spans="1:4" ht="15" thickBot="1" x14ac:dyDescent="0.35">
      <c r="A4" s="3" t="s">
        <v>18</v>
      </c>
      <c r="B4" s="4"/>
      <c r="C4" s="34">
        <f>AVERAGE(C2:C3)</f>
        <v>28.5</v>
      </c>
      <c r="D4" s="59">
        <f>AVERAGE(D2:D3)</f>
        <v>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7"/>
  <sheetViews>
    <sheetView zoomScale="155" workbookViewId="0">
      <selection activeCell="E8" sqref="E8"/>
    </sheetView>
  </sheetViews>
  <sheetFormatPr defaultRowHeight="14.4" x14ac:dyDescent="0.3"/>
  <sheetData>
    <row r="1" spans="1:5" ht="72.599999999999994" thickBot="1" x14ac:dyDescent="0.35">
      <c r="A1" s="7" t="s">
        <v>16</v>
      </c>
      <c r="B1" s="6" t="s">
        <v>17</v>
      </c>
      <c r="C1" s="6" t="s">
        <v>129</v>
      </c>
      <c r="D1" s="6" t="s">
        <v>130</v>
      </c>
      <c r="E1" s="6" t="s">
        <v>131</v>
      </c>
    </row>
    <row r="2" spans="1:5" ht="24.6" thickBot="1" x14ac:dyDescent="0.35">
      <c r="A2" s="3">
        <v>1</v>
      </c>
      <c r="B2" s="4" t="s">
        <v>244</v>
      </c>
      <c r="C2" s="4">
        <v>280</v>
      </c>
      <c r="D2" s="4">
        <v>192</v>
      </c>
      <c r="E2" s="4">
        <v>1.46</v>
      </c>
    </row>
    <row r="3" spans="1:5" ht="24.6" thickBot="1" x14ac:dyDescent="0.35">
      <c r="A3" s="3">
        <v>2</v>
      </c>
      <c r="B3" s="4" t="s">
        <v>245</v>
      </c>
      <c r="C3" s="4">
        <v>138</v>
      </c>
      <c r="D3" s="4">
        <v>32</v>
      </c>
      <c r="E3" s="4">
        <v>4.3</v>
      </c>
    </row>
    <row r="4" spans="1:5" ht="15" thickBot="1" x14ac:dyDescent="0.35">
      <c r="A4" s="52" t="s">
        <v>286</v>
      </c>
      <c r="B4" s="52"/>
      <c r="C4" s="52"/>
      <c r="D4" s="52"/>
      <c r="E4" s="112">
        <f>AVERAGE(E2:E3)</f>
        <v>2.88</v>
      </c>
    </row>
    <row r="7" spans="1:5" x14ac:dyDescent="0.3">
      <c r="D7" s="11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3"/>
  <sheetViews>
    <sheetView zoomScale="146" workbookViewId="0">
      <selection activeCell="J7" sqref="J7"/>
    </sheetView>
  </sheetViews>
  <sheetFormatPr defaultRowHeight="14.4" x14ac:dyDescent="0.3"/>
  <sheetData>
    <row r="1" spans="1:7" ht="36" x14ac:dyDescent="0.3">
      <c r="A1" s="96" t="s">
        <v>16</v>
      </c>
      <c r="B1" s="98" t="s">
        <v>132</v>
      </c>
      <c r="C1" s="1" t="s">
        <v>133</v>
      </c>
      <c r="D1" s="98" t="s">
        <v>134</v>
      </c>
      <c r="E1" s="98" t="s">
        <v>72</v>
      </c>
      <c r="F1" s="98" t="s">
        <v>135</v>
      </c>
      <c r="G1" s="98" t="s">
        <v>136</v>
      </c>
    </row>
    <row r="2" spans="1:7" ht="15" thickBot="1" x14ac:dyDescent="0.35">
      <c r="A2" s="97"/>
      <c r="B2" s="99"/>
      <c r="C2" s="2" t="s">
        <v>59</v>
      </c>
      <c r="D2" s="99"/>
      <c r="E2" s="99"/>
      <c r="F2" s="99"/>
      <c r="G2" s="99"/>
    </row>
    <row r="3" spans="1:7" ht="15" thickBot="1" x14ac:dyDescent="0.35">
      <c r="A3" s="3"/>
      <c r="B3" s="4"/>
      <c r="C3" s="4"/>
      <c r="D3" s="4"/>
      <c r="E3" s="4"/>
      <c r="F3" s="4"/>
      <c r="G3" s="4"/>
    </row>
  </sheetData>
  <mergeCells count="6">
    <mergeCell ref="G1:G2"/>
    <mergeCell ref="A1:A2"/>
    <mergeCell ref="B1:B2"/>
    <mergeCell ref="D1:D2"/>
    <mergeCell ref="E1:E2"/>
    <mergeCell ref="F1:F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"/>
  <sheetViews>
    <sheetView zoomScale="155" workbookViewId="0">
      <selection activeCell="E4" sqref="E4"/>
    </sheetView>
  </sheetViews>
  <sheetFormatPr defaultRowHeight="14.4" x14ac:dyDescent="0.3"/>
  <sheetData>
    <row r="1" spans="1:5" ht="48.6" thickBot="1" x14ac:dyDescent="0.35">
      <c r="A1" s="7" t="s">
        <v>16</v>
      </c>
      <c r="B1" s="6" t="s">
        <v>137</v>
      </c>
      <c r="C1" s="6" t="s">
        <v>138</v>
      </c>
      <c r="D1" s="6" t="s">
        <v>139</v>
      </c>
      <c r="E1" s="6" t="s">
        <v>140</v>
      </c>
    </row>
    <row r="2" spans="1:5" ht="15" thickBot="1" x14ac:dyDescent="0.35">
      <c r="A2" s="3">
        <v>1</v>
      </c>
      <c r="B2" s="4" t="s">
        <v>246</v>
      </c>
      <c r="C2" s="4">
        <v>10</v>
      </c>
      <c r="D2" s="4" t="s">
        <v>247</v>
      </c>
      <c r="E2" s="4" t="s">
        <v>247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2"/>
  <sheetViews>
    <sheetView zoomScale="96" zoomScaleNormal="96" workbookViewId="0">
      <selection activeCell="C7" sqref="C7"/>
    </sheetView>
  </sheetViews>
  <sheetFormatPr defaultRowHeight="14.4" x14ac:dyDescent="0.3"/>
  <sheetData>
    <row r="1" spans="1:5" ht="48.6" thickBot="1" x14ac:dyDescent="0.35">
      <c r="A1" s="7" t="s">
        <v>16</v>
      </c>
      <c r="B1" s="6" t="s">
        <v>137</v>
      </c>
      <c r="C1" s="6" t="s">
        <v>138</v>
      </c>
      <c r="D1" s="6" t="s">
        <v>139</v>
      </c>
      <c r="E1" s="6" t="s">
        <v>140</v>
      </c>
    </row>
    <row r="2" spans="1:5" ht="15" thickBot="1" x14ac:dyDescent="0.35">
      <c r="A2" s="3"/>
      <c r="B2" s="4"/>
      <c r="C2" s="4"/>
      <c r="D2" s="4"/>
      <c r="E2" s="4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3"/>
  <sheetViews>
    <sheetView zoomScale="95" zoomScaleNormal="95" workbookViewId="0">
      <selection activeCell="R17" sqref="R17"/>
    </sheetView>
  </sheetViews>
  <sheetFormatPr defaultRowHeight="14.4" x14ac:dyDescent="0.3"/>
  <cols>
    <col min="2" max="2" width="10.6640625" customWidth="1"/>
  </cols>
  <sheetData>
    <row r="1" spans="1:6" ht="33" customHeight="1" x14ac:dyDescent="0.3">
      <c r="A1" s="96" t="s">
        <v>16</v>
      </c>
      <c r="B1" s="98" t="s">
        <v>137</v>
      </c>
      <c r="C1" s="98" t="s">
        <v>138</v>
      </c>
      <c r="D1" s="98" t="s">
        <v>139</v>
      </c>
      <c r="E1" s="98" t="s">
        <v>140</v>
      </c>
      <c r="F1" s="1" t="s">
        <v>141</v>
      </c>
    </row>
    <row r="2" spans="1:6" ht="15" thickBot="1" x14ac:dyDescent="0.35">
      <c r="A2" s="97"/>
      <c r="B2" s="99"/>
      <c r="C2" s="99"/>
      <c r="D2" s="99"/>
      <c r="E2" s="99"/>
      <c r="F2" s="2" t="s">
        <v>142</v>
      </c>
    </row>
    <row r="3" spans="1:6" ht="15" thickBot="1" x14ac:dyDescent="0.35">
      <c r="A3" s="3">
        <v>1</v>
      </c>
      <c r="B3" s="4" t="s">
        <v>248</v>
      </c>
      <c r="C3" s="4">
        <v>14</v>
      </c>
      <c r="D3" s="4" t="s">
        <v>272</v>
      </c>
      <c r="E3" s="4" t="s">
        <v>272</v>
      </c>
      <c r="F3" s="4">
        <v>0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2"/>
  <sheetViews>
    <sheetView zoomScale="126" zoomScaleNormal="126" workbookViewId="0">
      <selection activeCell="D5" sqref="D5"/>
    </sheetView>
  </sheetViews>
  <sheetFormatPr defaultRowHeight="14.4" x14ac:dyDescent="0.3"/>
  <cols>
    <col min="3" max="3" width="8.88671875" customWidth="1"/>
  </cols>
  <sheetData>
    <row r="1" spans="1:6" ht="72.599999999999994" thickBot="1" x14ac:dyDescent="0.35">
      <c r="A1" s="7" t="s">
        <v>16</v>
      </c>
      <c r="B1" s="6" t="s">
        <v>143</v>
      </c>
      <c r="C1" s="6" t="s">
        <v>144</v>
      </c>
      <c r="D1" s="6" t="s">
        <v>145</v>
      </c>
      <c r="E1" s="6" t="s">
        <v>146</v>
      </c>
      <c r="F1" s="6" t="s">
        <v>147</v>
      </c>
    </row>
    <row r="2" spans="1:6" ht="36.6" thickBot="1" x14ac:dyDescent="0.35">
      <c r="A2" s="3">
        <v>1</v>
      </c>
      <c r="B2" s="4" t="s">
        <v>250</v>
      </c>
      <c r="C2" s="4" t="s">
        <v>251</v>
      </c>
      <c r="D2" s="4" t="s">
        <v>270</v>
      </c>
      <c r="E2" s="4" t="s">
        <v>249</v>
      </c>
      <c r="F2" s="4" t="s">
        <v>249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3"/>
  <sheetViews>
    <sheetView zoomScale="107" zoomScaleNormal="107" workbookViewId="0">
      <selection activeCell="F11" sqref="F11"/>
    </sheetView>
  </sheetViews>
  <sheetFormatPr defaultRowHeight="14.4" x14ac:dyDescent="0.3"/>
  <sheetData>
    <row r="1" spans="1:6" ht="33" customHeight="1" x14ac:dyDescent="0.3">
      <c r="A1" s="96" t="s">
        <v>16</v>
      </c>
      <c r="B1" s="98" t="s">
        <v>148</v>
      </c>
      <c r="C1" s="98" t="s">
        <v>149</v>
      </c>
      <c r="D1" s="98" t="s">
        <v>150</v>
      </c>
      <c r="E1" s="98" t="s">
        <v>151</v>
      </c>
      <c r="F1" s="1" t="s">
        <v>152</v>
      </c>
    </row>
    <row r="2" spans="1:6" ht="15" thickBot="1" x14ac:dyDescent="0.35">
      <c r="A2" s="97"/>
      <c r="B2" s="99"/>
      <c r="C2" s="99"/>
      <c r="D2" s="99"/>
      <c r="E2" s="99"/>
      <c r="F2" s="2" t="s">
        <v>153</v>
      </c>
    </row>
    <row r="3" spans="1:6" ht="15" thickBot="1" x14ac:dyDescent="0.35">
      <c r="A3" s="3"/>
      <c r="B3" s="4"/>
      <c r="C3" s="4"/>
      <c r="D3" s="4"/>
      <c r="E3" s="4"/>
      <c r="F3" s="4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3"/>
  <sheetViews>
    <sheetView zoomScale="122" zoomScaleNormal="122" workbookViewId="0">
      <selection activeCell="E9" sqref="E9"/>
    </sheetView>
  </sheetViews>
  <sheetFormatPr defaultRowHeight="14.4" x14ac:dyDescent="0.3"/>
  <sheetData>
    <row r="1" spans="1:7" ht="45" customHeight="1" x14ac:dyDescent="0.3">
      <c r="A1" s="96" t="s">
        <v>16</v>
      </c>
      <c r="B1" s="1" t="s">
        <v>154</v>
      </c>
      <c r="C1" s="98" t="s">
        <v>156</v>
      </c>
      <c r="D1" s="98" t="s">
        <v>157</v>
      </c>
      <c r="E1" s="98" t="s">
        <v>158</v>
      </c>
      <c r="F1" s="98" t="s">
        <v>159</v>
      </c>
      <c r="G1" s="98" t="s">
        <v>160</v>
      </c>
    </row>
    <row r="2" spans="1:7" ht="15" thickBot="1" x14ac:dyDescent="0.35">
      <c r="A2" s="97"/>
      <c r="B2" s="2" t="s">
        <v>155</v>
      </c>
      <c r="C2" s="99"/>
      <c r="D2" s="99"/>
      <c r="E2" s="99"/>
      <c r="F2" s="99"/>
      <c r="G2" s="99"/>
    </row>
    <row r="3" spans="1:7" ht="15" thickBot="1" x14ac:dyDescent="0.35">
      <c r="A3" s="3"/>
      <c r="B3" s="4"/>
      <c r="C3" s="4"/>
      <c r="D3" s="4"/>
      <c r="E3" s="4"/>
      <c r="F3" s="4"/>
      <c r="G3" s="4"/>
    </row>
  </sheetData>
  <mergeCells count="6">
    <mergeCell ref="G1:G2"/>
    <mergeCell ref="A1:A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3"/>
  <sheetViews>
    <sheetView topLeftCell="B1" zoomScale="142" workbookViewId="0">
      <selection activeCell="K7" sqref="K7"/>
    </sheetView>
  </sheetViews>
  <sheetFormatPr defaultRowHeight="14.4" x14ac:dyDescent="0.3"/>
  <sheetData>
    <row r="1" spans="1:7" ht="35.700000000000003" customHeight="1" thickBot="1" x14ac:dyDescent="0.35">
      <c r="A1" s="96" t="s">
        <v>252</v>
      </c>
      <c r="B1" s="98" t="s">
        <v>161</v>
      </c>
      <c r="C1" s="98" t="s">
        <v>162</v>
      </c>
      <c r="D1" s="100" t="s">
        <v>163</v>
      </c>
      <c r="E1" s="101"/>
      <c r="F1" s="102"/>
      <c r="G1" s="98" t="s">
        <v>164</v>
      </c>
    </row>
    <row r="2" spans="1:7" ht="36.6" thickBot="1" x14ac:dyDescent="0.35">
      <c r="A2" s="97"/>
      <c r="B2" s="99"/>
      <c r="C2" s="99"/>
      <c r="D2" s="2" t="s">
        <v>126</v>
      </c>
      <c r="E2" s="2" t="s">
        <v>165</v>
      </c>
      <c r="F2" s="2" t="s">
        <v>120</v>
      </c>
      <c r="G2" s="99"/>
    </row>
    <row r="3" spans="1:7" ht="15" thickBot="1" x14ac:dyDescent="0.35">
      <c r="A3" s="3"/>
      <c r="B3" s="4"/>
      <c r="C3" s="4"/>
      <c r="D3" s="4"/>
      <c r="E3" s="4"/>
      <c r="F3" s="4"/>
      <c r="G3" s="4"/>
    </row>
  </sheetData>
  <mergeCells count="5"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3"/>
  <sheetViews>
    <sheetView tabSelected="1" zoomScale="141" workbookViewId="0">
      <selection activeCell="G6" sqref="G6"/>
    </sheetView>
  </sheetViews>
  <sheetFormatPr defaultRowHeight="14.4" x14ac:dyDescent="0.3"/>
  <sheetData>
    <row r="1" spans="1:7" ht="47.7" customHeight="1" thickBot="1" x14ac:dyDescent="0.35">
      <c r="A1" s="96" t="s">
        <v>16</v>
      </c>
      <c r="B1" s="98" t="s">
        <v>166</v>
      </c>
      <c r="C1" s="98" t="s">
        <v>167</v>
      </c>
      <c r="D1" s="100" t="s">
        <v>168</v>
      </c>
      <c r="E1" s="101"/>
      <c r="F1" s="102"/>
      <c r="G1" s="98" t="s">
        <v>169</v>
      </c>
    </row>
    <row r="2" spans="1:7" ht="36.6" thickBot="1" x14ac:dyDescent="0.35">
      <c r="A2" s="97"/>
      <c r="B2" s="99"/>
      <c r="C2" s="99"/>
      <c r="D2" s="2" t="s">
        <v>126</v>
      </c>
      <c r="E2" s="2" t="s">
        <v>165</v>
      </c>
      <c r="F2" s="2" t="s">
        <v>120</v>
      </c>
      <c r="G2" s="99"/>
    </row>
    <row r="3" spans="1:7" ht="24.6" thickBot="1" x14ac:dyDescent="0.35">
      <c r="A3" s="3"/>
      <c r="B3" s="4" t="s">
        <v>249</v>
      </c>
      <c r="C3" s="4" t="s">
        <v>253</v>
      </c>
      <c r="D3" s="4" t="s">
        <v>126</v>
      </c>
      <c r="E3" s="4"/>
      <c r="F3" s="4"/>
      <c r="G3" s="4" t="s">
        <v>249</v>
      </c>
    </row>
  </sheetData>
  <mergeCells count="5"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"/>
  <sheetViews>
    <sheetView zoomScale="140" zoomScaleNormal="140" workbookViewId="0">
      <selection activeCell="F12" sqref="F12"/>
    </sheetView>
  </sheetViews>
  <sheetFormatPr defaultRowHeight="14.4" x14ac:dyDescent="0.3"/>
  <sheetData>
    <row r="1" spans="1:4" ht="36.6" thickBot="1" x14ac:dyDescent="0.35">
      <c r="A1" s="7" t="s">
        <v>16</v>
      </c>
      <c r="B1" s="6" t="s">
        <v>17</v>
      </c>
      <c r="C1" s="6" t="s">
        <v>21</v>
      </c>
      <c r="D1" s="6" t="s">
        <v>22</v>
      </c>
    </row>
    <row r="2" spans="1:4" ht="24.6" thickBot="1" x14ac:dyDescent="0.35">
      <c r="A2" s="58">
        <v>1</v>
      </c>
      <c r="B2" s="34" t="s">
        <v>198</v>
      </c>
      <c r="C2" s="59">
        <v>0.54</v>
      </c>
      <c r="D2" s="34" t="s">
        <v>271</v>
      </c>
    </row>
    <row r="3" spans="1:4" ht="24.6" thickBot="1" x14ac:dyDescent="0.35">
      <c r="A3" s="58">
        <v>2</v>
      </c>
      <c r="B3" s="34" t="s">
        <v>199</v>
      </c>
      <c r="C3" s="34" t="s">
        <v>271</v>
      </c>
      <c r="D3" s="59">
        <v>0.4</v>
      </c>
    </row>
    <row r="4" spans="1:4" ht="15" thickBot="1" x14ac:dyDescent="0.35">
      <c r="A4" s="58" t="s">
        <v>18</v>
      </c>
      <c r="B4" s="34"/>
      <c r="C4" s="59">
        <f>AVERAGE(C2:C3)</f>
        <v>0.54</v>
      </c>
      <c r="D4" s="59">
        <v>0.4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F2"/>
  <sheetViews>
    <sheetView zoomScale="165" workbookViewId="0">
      <selection activeCell="D8" sqref="D8"/>
    </sheetView>
  </sheetViews>
  <sheetFormatPr defaultRowHeight="14.4" x14ac:dyDescent="0.3"/>
  <sheetData>
    <row r="1" spans="1:6" ht="72.599999999999994" thickBot="1" x14ac:dyDescent="0.35">
      <c r="A1" s="7" t="s">
        <v>16</v>
      </c>
      <c r="B1" s="6" t="s">
        <v>170</v>
      </c>
      <c r="C1" s="6" t="s">
        <v>171</v>
      </c>
      <c r="D1" s="6" t="s">
        <v>172</v>
      </c>
      <c r="E1" s="6" t="s">
        <v>173</v>
      </c>
      <c r="F1" s="6" t="s">
        <v>174</v>
      </c>
    </row>
    <row r="2" spans="1:6" ht="15" thickBot="1" x14ac:dyDescent="0.35">
      <c r="A2" s="3">
        <v>1</v>
      </c>
      <c r="B2" s="4">
        <v>3</v>
      </c>
      <c r="C2" s="35">
        <v>44961</v>
      </c>
      <c r="D2" s="4">
        <v>35</v>
      </c>
      <c r="E2" s="4" t="s">
        <v>249</v>
      </c>
      <c r="F2" s="4" t="s">
        <v>249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3"/>
  <sheetViews>
    <sheetView zoomScale="107" zoomScaleNormal="107" workbookViewId="0">
      <selection activeCell="G5" sqref="G5"/>
    </sheetView>
  </sheetViews>
  <sheetFormatPr defaultRowHeight="14.4" x14ac:dyDescent="0.3"/>
  <cols>
    <col min="2" max="2" width="17.33203125" bestFit="1" customWidth="1"/>
  </cols>
  <sheetData>
    <row r="1" spans="1:7" ht="59.7" customHeight="1" thickBot="1" x14ac:dyDescent="0.35">
      <c r="A1" s="96" t="s">
        <v>16</v>
      </c>
      <c r="B1" s="98" t="s">
        <v>175</v>
      </c>
      <c r="C1" s="100" t="s">
        <v>176</v>
      </c>
      <c r="D1" s="101"/>
      <c r="E1" s="102"/>
      <c r="F1" s="1" t="s">
        <v>177</v>
      </c>
      <c r="G1" s="98" t="s">
        <v>179</v>
      </c>
    </row>
    <row r="2" spans="1:7" ht="48.6" thickBot="1" x14ac:dyDescent="0.35">
      <c r="A2" s="97"/>
      <c r="B2" s="99"/>
      <c r="C2" s="2" t="s">
        <v>180</v>
      </c>
      <c r="D2" s="2" t="s">
        <v>72</v>
      </c>
      <c r="E2" s="2" t="s">
        <v>181</v>
      </c>
      <c r="F2" s="2" t="s">
        <v>178</v>
      </c>
      <c r="G2" s="99"/>
    </row>
    <row r="3" spans="1:7" ht="24.6" thickBot="1" x14ac:dyDescent="0.35">
      <c r="A3" s="3">
        <v>1</v>
      </c>
      <c r="B3" s="4" t="s">
        <v>254</v>
      </c>
      <c r="C3" s="4"/>
      <c r="D3" s="4"/>
      <c r="E3" s="4" t="s">
        <v>255</v>
      </c>
      <c r="F3" s="4">
        <v>2</v>
      </c>
      <c r="G3" s="4" t="s">
        <v>249</v>
      </c>
    </row>
  </sheetData>
  <mergeCells count="4">
    <mergeCell ref="A1:A2"/>
    <mergeCell ref="B1:B2"/>
    <mergeCell ref="C1:E1"/>
    <mergeCell ref="G1:G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3"/>
  <sheetViews>
    <sheetView zoomScale="141" zoomScaleNormal="141" workbookViewId="0">
      <selection activeCell="F6" sqref="F6"/>
    </sheetView>
  </sheetViews>
  <sheetFormatPr defaultRowHeight="14.4" x14ac:dyDescent="0.3"/>
  <sheetData>
    <row r="1" spans="1:6" ht="59.7" customHeight="1" thickBot="1" x14ac:dyDescent="0.35">
      <c r="A1" s="96" t="s">
        <v>16</v>
      </c>
      <c r="B1" s="98" t="s">
        <v>182</v>
      </c>
      <c r="C1" s="100" t="s">
        <v>183</v>
      </c>
      <c r="D1" s="101"/>
      <c r="E1" s="102"/>
      <c r="F1" s="98" t="s">
        <v>184</v>
      </c>
    </row>
    <row r="2" spans="1:6" ht="24.6" thickBot="1" x14ac:dyDescent="0.35">
      <c r="A2" s="97"/>
      <c r="B2" s="99"/>
      <c r="C2" s="2" t="s">
        <v>185</v>
      </c>
      <c r="D2" s="2" t="s">
        <v>186</v>
      </c>
      <c r="E2" s="2" t="s">
        <v>187</v>
      </c>
      <c r="F2" s="99"/>
    </row>
    <row r="3" spans="1:6" ht="15" thickBot="1" x14ac:dyDescent="0.35">
      <c r="A3" s="3"/>
      <c r="B3" s="4" t="s">
        <v>249</v>
      </c>
      <c r="C3" s="4"/>
      <c r="D3" s="4"/>
      <c r="E3" s="4">
        <v>2</v>
      </c>
      <c r="F3" s="4" t="s">
        <v>249</v>
      </c>
    </row>
  </sheetData>
  <mergeCells count="4">
    <mergeCell ref="A1:A2"/>
    <mergeCell ref="B1:B2"/>
    <mergeCell ref="C1:E1"/>
    <mergeCell ref="F1:F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2"/>
  <sheetViews>
    <sheetView zoomScale="105" workbookViewId="0">
      <selection activeCell="G13" sqref="G13"/>
    </sheetView>
  </sheetViews>
  <sheetFormatPr defaultRowHeight="14.4" x14ac:dyDescent="0.3"/>
  <sheetData>
    <row r="1" spans="1:6" ht="72.599999999999994" thickBot="1" x14ac:dyDescent="0.35">
      <c r="A1" s="7" t="s">
        <v>16</v>
      </c>
      <c r="B1" s="6" t="s">
        <v>188</v>
      </c>
      <c r="C1" s="6" t="s">
        <v>171</v>
      </c>
      <c r="D1" s="6" t="s">
        <v>189</v>
      </c>
      <c r="E1" s="6" t="s">
        <v>190</v>
      </c>
      <c r="F1" s="6" t="s">
        <v>191</v>
      </c>
    </row>
    <row r="2" spans="1:6" ht="15" thickBot="1" x14ac:dyDescent="0.35">
      <c r="A2" s="3">
        <v>1</v>
      </c>
      <c r="B2" s="4">
        <v>3</v>
      </c>
      <c r="C2" s="35">
        <v>44961</v>
      </c>
      <c r="D2" s="4">
        <v>2</v>
      </c>
      <c r="E2" s="4" t="s">
        <v>249</v>
      </c>
      <c r="F2" s="4" t="s">
        <v>249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1D4AC-7BBA-4D25-A77A-1801B4F56F6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zoomScale="140" zoomScaleNormal="140" workbookViewId="0">
      <selection activeCell="G2" sqref="G2"/>
    </sheetView>
  </sheetViews>
  <sheetFormatPr defaultRowHeight="14.4" x14ac:dyDescent="0.3"/>
  <sheetData>
    <row r="1" spans="1:5" ht="60.6" thickBot="1" x14ac:dyDescent="0.35">
      <c r="A1" s="7" t="s">
        <v>16</v>
      </c>
      <c r="B1" s="6" t="s">
        <v>17</v>
      </c>
      <c r="C1" s="6" t="s">
        <v>23</v>
      </c>
      <c r="D1" s="6" t="s">
        <v>24</v>
      </c>
      <c r="E1" s="6" t="s">
        <v>25</v>
      </c>
    </row>
    <row r="2" spans="1:5" ht="24.6" thickBot="1" x14ac:dyDescent="0.35">
      <c r="A2" s="58">
        <v>1</v>
      </c>
      <c r="B2" s="34" t="s">
        <v>198</v>
      </c>
      <c r="C2" s="34">
        <v>124</v>
      </c>
      <c r="D2" s="34">
        <v>0</v>
      </c>
      <c r="E2" s="59">
        <v>0</v>
      </c>
    </row>
    <row r="3" spans="1:5" ht="24.6" thickBot="1" x14ac:dyDescent="0.35">
      <c r="A3" s="58">
        <v>2</v>
      </c>
      <c r="B3" s="34" t="s">
        <v>199</v>
      </c>
      <c r="C3" s="34">
        <v>5</v>
      </c>
      <c r="D3" s="34">
        <v>0</v>
      </c>
      <c r="E3" s="59">
        <v>0</v>
      </c>
    </row>
    <row r="4" spans="1:5" ht="15" thickBot="1" x14ac:dyDescent="0.35">
      <c r="A4" s="58" t="s">
        <v>18</v>
      </c>
      <c r="B4" s="34"/>
      <c r="C4" s="34">
        <f>AVERAGE(C2:C3)</f>
        <v>64.5</v>
      </c>
      <c r="D4" s="34">
        <f>AVERAGE(D2:D3)</f>
        <v>0</v>
      </c>
      <c r="E4" s="59">
        <f>AVERAGE(E2:E2)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"/>
  <sheetViews>
    <sheetView zoomScale="130" zoomScaleNormal="130" workbookViewId="0">
      <selection activeCell="I14" sqref="I14"/>
    </sheetView>
  </sheetViews>
  <sheetFormatPr defaultRowHeight="14.4" x14ac:dyDescent="0.3"/>
  <sheetData>
    <row r="1" spans="1:6" ht="48.6" thickBot="1" x14ac:dyDescent="0.35">
      <c r="A1" s="7" t="s">
        <v>26</v>
      </c>
      <c r="B1" s="6" t="s">
        <v>27</v>
      </c>
      <c r="C1" s="6" t="s">
        <v>28</v>
      </c>
      <c r="D1" s="6" t="s">
        <v>29</v>
      </c>
      <c r="E1" s="6" t="s">
        <v>30</v>
      </c>
      <c r="F1" s="6" t="s">
        <v>31</v>
      </c>
    </row>
    <row r="2" spans="1:6" ht="15" thickBot="1" x14ac:dyDescent="0.35">
      <c r="A2" s="58">
        <v>10</v>
      </c>
      <c r="B2" s="34"/>
      <c r="C2" s="34"/>
      <c r="D2" s="34">
        <v>10</v>
      </c>
      <c r="E2" s="34">
        <v>491</v>
      </c>
      <c r="F2" s="34">
        <v>49.1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"/>
  <sheetViews>
    <sheetView zoomScale="130" zoomScaleNormal="130" workbookViewId="0">
      <selection activeCell="G14" sqref="G14"/>
    </sheetView>
  </sheetViews>
  <sheetFormatPr defaultRowHeight="14.4" x14ac:dyDescent="0.3"/>
  <cols>
    <col min="2" max="2" width="9.44140625" customWidth="1"/>
    <col min="6" max="6" width="9.88671875" customWidth="1"/>
  </cols>
  <sheetData>
    <row r="1" spans="1:6" ht="24.6" thickBot="1" x14ac:dyDescent="0.35">
      <c r="A1" s="7" t="s">
        <v>16</v>
      </c>
      <c r="B1" s="6" t="s">
        <v>32</v>
      </c>
      <c r="C1" s="6" t="s">
        <v>33</v>
      </c>
      <c r="D1" s="6" t="s">
        <v>34</v>
      </c>
      <c r="E1" s="6" t="s">
        <v>35</v>
      </c>
      <c r="F1" s="6" t="s">
        <v>36</v>
      </c>
    </row>
    <row r="2" spans="1:6" ht="24.6" thickBot="1" x14ac:dyDescent="0.35">
      <c r="A2" s="67">
        <v>1</v>
      </c>
      <c r="B2" s="61" t="s">
        <v>266</v>
      </c>
      <c r="C2" s="61">
        <v>2</v>
      </c>
      <c r="D2" s="61"/>
      <c r="E2" s="61"/>
      <c r="F2" s="61">
        <v>12</v>
      </c>
    </row>
    <row r="3" spans="1:6" ht="36.6" thickBot="1" x14ac:dyDescent="0.35">
      <c r="A3" s="67">
        <v>2</v>
      </c>
      <c r="B3" s="61" t="s">
        <v>267</v>
      </c>
      <c r="C3" s="61">
        <v>2</v>
      </c>
      <c r="D3" s="61"/>
      <c r="E3" s="61"/>
      <c r="F3" s="61">
        <v>10</v>
      </c>
    </row>
    <row r="4" spans="1:6" ht="24.6" thickBot="1" x14ac:dyDescent="0.35">
      <c r="A4" s="67">
        <v>3</v>
      </c>
      <c r="B4" s="61" t="s">
        <v>268</v>
      </c>
      <c r="C4" s="61"/>
      <c r="D4" s="62">
        <v>2</v>
      </c>
      <c r="E4" s="61">
        <v>1</v>
      </c>
      <c r="F4" s="61">
        <v>6</v>
      </c>
    </row>
    <row r="5" spans="1:6" ht="24.6" thickBot="1" x14ac:dyDescent="0.35">
      <c r="A5" s="65">
        <v>4</v>
      </c>
      <c r="B5" s="65" t="s">
        <v>277</v>
      </c>
      <c r="C5" s="63"/>
      <c r="D5" s="64"/>
      <c r="E5" s="65">
        <v>1</v>
      </c>
      <c r="F5" s="66">
        <v>8</v>
      </c>
    </row>
    <row r="6" spans="1:6" ht="24.6" thickBot="1" x14ac:dyDescent="0.35">
      <c r="A6" s="65">
        <v>5</v>
      </c>
      <c r="B6" s="66" t="s">
        <v>278</v>
      </c>
      <c r="C6" s="65"/>
      <c r="D6" s="65"/>
      <c r="E6" s="65">
        <v>1</v>
      </c>
      <c r="F6" s="65">
        <v>8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zoomScale="158" workbookViewId="0">
      <selection activeCell="E8" sqref="E8"/>
    </sheetView>
  </sheetViews>
  <sheetFormatPr defaultRowHeight="14.4" x14ac:dyDescent="0.3"/>
  <cols>
    <col min="4" max="4" width="10" customWidth="1"/>
  </cols>
  <sheetData>
    <row r="1" spans="1:5" ht="48.6" thickBot="1" x14ac:dyDescent="0.35">
      <c r="A1" s="7" t="s">
        <v>16</v>
      </c>
      <c r="B1" s="6" t="s">
        <v>37</v>
      </c>
      <c r="C1" s="6" t="s">
        <v>38</v>
      </c>
      <c r="D1" s="6" t="s">
        <v>39</v>
      </c>
      <c r="E1" s="6" t="s">
        <v>40</v>
      </c>
    </row>
    <row r="2" spans="1:5" ht="24.6" thickBot="1" x14ac:dyDescent="0.35">
      <c r="A2" s="3">
        <v>1</v>
      </c>
      <c r="B2" s="4"/>
      <c r="C2" s="4"/>
      <c r="D2" s="86" t="s">
        <v>285</v>
      </c>
      <c r="E2" s="4"/>
    </row>
    <row r="3" spans="1:5" ht="24.6" thickBot="1" x14ac:dyDescent="0.35">
      <c r="A3" s="3">
        <v>2</v>
      </c>
      <c r="B3" s="4"/>
      <c r="C3" s="4"/>
      <c r="D3" s="4" t="s">
        <v>279</v>
      </c>
      <c r="E3" s="4"/>
    </row>
    <row r="4" spans="1:5" ht="15" thickBot="1" x14ac:dyDescent="0.35">
      <c r="A4" s="3">
        <v>3</v>
      </c>
      <c r="B4" s="4"/>
      <c r="C4" s="4"/>
      <c r="D4" s="4"/>
      <c r="E4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"/>
  <sheetViews>
    <sheetView zoomScale="160" zoomScaleNormal="160" workbookViewId="0">
      <selection activeCell="B3" sqref="B3"/>
    </sheetView>
  </sheetViews>
  <sheetFormatPr defaultRowHeight="14.4" x14ac:dyDescent="0.3"/>
  <sheetData>
    <row r="1" spans="1:3" ht="48.6" thickBot="1" x14ac:dyDescent="0.35">
      <c r="A1" s="7" t="s">
        <v>16</v>
      </c>
      <c r="B1" s="6" t="s">
        <v>41</v>
      </c>
      <c r="C1" s="6" t="s">
        <v>42</v>
      </c>
    </row>
    <row r="2" spans="1:3" ht="24.6" thickBot="1" x14ac:dyDescent="0.35">
      <c r="A2" s="58">
        <v>1</v>
      </c>
      <c r="B2" s="34" t="s">
        <v>200</v>
      </c>
      <c r="C2" s="34">
        <v>2018</v>
      </c>
    </row>
    <row r="3" spans="1:3" ht="24.6" thickBot="1" x14ac:dyDescent="0.35">
      <c r="A3" s="58">
        <v>2</v>
      </c>
      <c r="B3" s="34" t="s">
        <v>201</v>
      </c>
      <c r="C3" s="34">
        <v>2018</v>
      </c>
    </row>
    <row r="4" spans="1:3" ht="24.6" thickBot="1" x14ac:dyDescent="0.35">
      <c r="A4" s="58">
        <v>3</v>
      </c>
      <c r="B4" s="34" t="s">
        <v>202</v>
      </c>
      <c r="C4" s="34">
        <v>2018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1</vt:i4>
      </vt:variant>
    </vt:vector>
  </HeadingPairs>
  <TitlesOfParts>
    <vt:vector size="46" baseType="lpstr">
      <vt:lpstr>1a</vt:lpstr>
      <vt:lpstr>1b</vt:lpstr>
      <vt:lpstr>1c</vt:lpstr>
      <vt:lpstr>1d</vt:lpstr>
      <vt:lpstr>1e</vt:lpstr>
      <vt:lpstr>1f</vt:lpstr>
      <vt:lpstr>1g</vt:lpstr>
      <vt:lpstr>1h</vt:lpstr>
      <vt:lpstr>1i</vt:lpstr>
      <vt:lpstr>2a</vt:lpstr>
      <vt:lpstr>2b</vt:lpstr>
      <vt:lpstr>2c</vt:lpstr>
      <vt:lpstr>2d</vt:lpstr>
      <vt:lpstr>2e</vt:lpstr>
      <vt:lpstr>2f</vt:lpstr>
      <vt:lpstr>2g</vt:lpstr>
      <vt:lpstr>2h</vt:lpstr>
      <vt:lpstr>2i</vt:lpstr>
      <vt:lpstr>2j</vt:lpstr>
      <vt:lpstr>2k</vt:lpstr>
      <vt:lpstr>2l</vt:lpstr>
      <vt:lpstr>2m</vt:lpstr>
      <vt:lpstr>2n</vt:lpstr>
      <vt:lpstr>3a</vt:lpstr>
      <vt:lpstr>3b</vt:lpstr>
      <vt:lpstr>3c</vt:lpstr>
      <vt:lpstr>3d</vt:lpstr>
      <vt:lpstr>3e</vt:lpstr>
      <vt:lpstr>3f</vt:lpstr>
      <vt:lpstr>4a</vt:lpstr>
      <vt:lpstr>4b</vt:lpstr>
      <vt:lpstr>4c</vt:lpstr>
      <vt:lpstr>4d</vt:lpstr>
      <vt:lpstr>4e</vt:lpstr>
      <vt:lpstr>4f</vt:lpstr>
      <vt:lpstr>4g</vt:lpstr>
      <vt:lpstr>4h</vt:lpstr>
      <vt:lpstr>4i</vt:lpstr>
      <vt:lpstr>4j,k,l</vt:lpstr>
      <vt:lpstr>4m</vt:lpstr>
      <vt:lpstr>4n,o</vt:lpstr>
      <vt:lpstr>4p</vt:lpstr>
      <vt:lpstr>4q</vt:lpstr>
      <vt:lpstr>Sheet2</vt:lpstr>
      <vt:lpstr>Sheet1</vt:lpstr>
      <vt:lpstr>'1g'!_Hlk79349323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Atanu Kumar PATI</dc:creator>
  <cp:lastModifiedBy>SAVITA KONHOR</cp:lastModifiedBy>
  <dcterms:created xsi:type="dcterms:W3CDTF">2022-03-15T10:08:53Z</dcterms:created>
  <dcterms:modified xsi:type="dcterms:W3CDTF">2023-08-11T06:28:27Z</dcterms:modified>
</cp:coreProperties>
</file>